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X:\指導室\①受入\③利用関係書類（提出書類関係）\2025年度\2025年度提出書類（利用予約票、活動計画書等）\提出書類関連\"/>
    </mc:Choice>
  </mc:AlternateContent>
  <xr:revisionPtr revIDLastSave="0" documentId="13_ncr:1_{92831458-A865-4BBE-8F2E-2507C7A450E3}" xr6:coauthVersionLast="36" xr6:coauthVersionMax="36" xr10:uidLastSave="{00000000-0000-0000-0000-000000000000}"/>
  <bookViews>
    <workbookView xWindow="0" yWindow="0" windowWidth="20400" windowHeight="7455" tabRatio="839" xr2:uid="{00000000-000D-0000-FFFF-FFFF00000000}"/>
  </bookViews>
  <sheets>
    <sheet name="最初に必ず一読ください" sheetId="9" r:id="rId1"/>
    <sheet name="活動計画書(必須)" sheetId="1" r:id="rId2"/>
    <sheet name="食事注文書（必須）" sheetId="3" r:id="rId3"/>
    <sheet name="弁当おやつ（希望あれば必須）" sheetId="2" r:id="rId4"/>
    <sheet name="アレルギー申告書（できるだけ早く）" sheetId="10" r:id="rId5"/>
    <sheet name="領収書（必須）" sheetId="11" r:id="rId6"/>
  </sheets>
  <definedNames>
    <definedName name="_xlnm.Print_Area" localSheetId="4">'アレルギー申告書（できるだけ早く）'!$B$2:$O$25</definedName>
    <definedName name="_xlnm.Print_Area" localSheetId="1">'活動計画書(必須)'!$A$2:$AL$80</definedName>
    <definedName name="_xlnm.Print_Area" localSheetId="2">'食事注文書（必須）'!$A$1:$V$54</definedName>
    <definedName name="_xlnm.Print_Area" localSheetId="3">'弁当おやつ（希望あれば必須）'!$A$1:$V$49</definedName>
    <definedName name="_xlnm.Print_Area" localSheetId="5">'領収書（必須）'!$A$2:$Z$38</definedName>
  </definedNames>
  <calcPr calcId="191029"/>
</workbook>
</file>

<file path=xl/calcChain.xml><?xml version="1.0" encoding="utf-8"?>
<calcChain xmlns="http://schemas.openxmlformats.org/spreadsheetml/2006/main">
  <c r="O9" i="3" l="1"/>
  <c r="O8" i="3"/>
  <c r="O7" i="3"/>
  <c r="O5" i="3"/>
  <c r="O6" i="3"/>
  <c r="E6" i="3"/>
  <c r="E5" i="3"/>
  <c r="E5" i="11" l="1"/>
  <c r="D7" i="10"/>
  <c r="N44" i="3" l="1"/>
  <c r="N36" i="3"/>
  <c r="N31" i="3"/>
  <c r="N23" i="3"/>
  <c r="N18" i="3"/>
  <c r="AN13" i="1" l="1"/>
  <c r="G40" i="3" l="1"/>
  <c r="G37" i="3"/>
  <c r="G32" i="3"/>
  <c r="G27" i="3"/>
  <c r="G24" i="3"/>
  <c r="G19" i="3"/>
  <c r="G14" i="3"/>
  <c r="U13" i="1" l="1"/>
  <c r="E8" i="3" s="1"/>
  <c r="W15" i="1" l="1"/>
  <c r="L15" i="1"/>
  <c r="R9" i="11" l="1"/>
  <c r="N9" i="2"/>
  <c r="R10" i="11"/>
  <c r="G9" i="11"/>
  <c r="G7" i="11"/>
  <c r="G6" i="11"/>
  <c r="J7" i="10"/>
  <c r="N10" i="2"/>
  <c r="D9" i="2"/>
  <c r="D7" i="2"/>
  <c r="D6" i="2"/>
  <c r="AN11" i="1"/>
  <c r="AN10" i="1"/>
  <c r="E9" i="3" s="1"/>
  <c r="D8" i="10" l="1"/>
  <c r="G10" i="11"/>
  <c r="D10" i="2"/>
  <c r="N8" i="2"/>
  <c r="N7" i="2"/>
  <c r="N6" i="2"/>
  <c r="R8" i="11" l="1"/>
  <c r="R7" i="11"/>
  <c r="R6" i="11"/>
  <c r="AE25" i="1" l="1"/>
  <c r="N14" i="3" l="1"/>
  <c r="N30" i="3"/>
  <c r="N29" i="3"/>
  <c r="N28" i="3"/>
  <c r="N27" i="3"/>
  <c r="N22" i="3"/>
  <c r="N17" i="3"/>
  <c r="N35" i="3"/>
  <c r="N15" i="3"/>
  <c r="N37" i="3"/>
  <c r="N32" i="3"/>
  <c r="S36" i="2" l="1"/>
  <c r="S35" i="2"/>
  <c r="S34" i="2"/>
  <c r="S33" i="2"/>
  <c r="S32" i="2"/>
  <c r="S31" i="2"/>
  <c r="S30" i="2"/>
  <c r="S28" i="2"/>
  <c r="S29" i="2"/>
  <c r="S27" i="2"/>
  <c r="P37" i="2" s="1"/>
  <c r="N41" i="3"/>
  <c r="S45" i="3" l="1"/>
  <c r="N43" i="3" l="1"/>
  <c r="N42" i="3" l="1"/>
  <c r="N40" i="3"/>
  <c r="N39" i="3"/>
  <c r="N38" i="3"/>
  <c r="N34" i="3"/>
  <c r="N33" i="3"/>
  <c r="N26" i="3"/>
  <c r="N25" i="3"/>
  <c r="N24" i="3"/>
  <c r="N21" i="3"/>
  <c r="N20" i="3"/>
  <c r="N19" i="3"/>
  <c r="N16" i="3"/>
  <c r="M45" i="3" l="1"/>
  <c r="S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剛博</author>
    <author>kimikamestuff</author>
  </authors>
  <commentList>
    <comment ref="C7" authorId="0" shapeId="0" xr:uid="{4D0B1EC9-0498-4BB7-88B8-2C5089E8F3EE}">
      <text>
        <r>
          <rPr>
            <b/>
            <sz val="9"/>
            <color indexed="81"/>
            <rFont val="MS P ゴシック"/>
            <family val="3"/>
            <charset val="128"/>
          </rPr>
          <t>西暦でyyyy/mm/ddと
記入してください。
年月日と曜日で表示されます</t>
        </r>
      </text>
    </comment>
    <comment ref="E9" authorId="1" shapeId="0" xr:uid="{1F40001A-8AEF-4883-9BDD-B744026D9723}">
      <text>
        <r>
          <rPr>
            <b/>
            <sz val="9"/>
            <color indexed="81"/>
            <rFont val="MS P ゴシック"/>
            <family val="3"/>
            <charset val="128"/>
          </rPr>
          <t>この項目に入力すると他のシートにも自動で同じ情報が表示されます</t>
        </r>
      </text>
    </comment>
    <comment ref="E10" authorId="1" shapeId="0" xr:uid="{48772150-39FE-4DEE-81B4-3A28DC3B2C41}">
      <text>
        <r>
          <rPr>
            <b/>
            <sz val="9"/>
            <color indexed="81"/>
            <rFont val="MS P ゴシック"/>
            <family val="3"/>
            <charset val="128"/>
          </rPr>
          <t>この項目に入力すると他のシートにも自動で同じ情報が表示されます</t>
        </r>
      </text>
    </comment>
    <comment ref="E15" authorId="0" shapeId="0" xr:uid="{66975C78-7C94-4E4A-A142-621473EC598D}">
      <text>
        <r>
          <rPr>
            <b/>
            <sz val="9"/>
            <color indexed="81"/>
            <rFont val="MS P ゴシック"/>
            <family val="3"/>
            <charset val="128"/>
          </rPr>
          <t>西暦をyyyy/mm/dd形式で
　入力してください。
表示はyyyy年mm月dd日　です</t>
        </r>
      </text>
    </comment>
    <comment ref="P15" authorId="0" shapeId="0" xr:uid="{E5833B7A-D3EA-411E-9A36-0046DF4029EE}">
      <text>
        <r>
          <rPr>
            <b/>
            <sz val="9"/>
            <color indexed="81"/>
            <rFont val="MS P ゴシック"/>
            <family val="3"/>
            <charset val="128"/>
          </rPr>
          <t>西暦をyyyy/mm/dd形式で
　入力してください。
表示はyyyy年mm月dd日　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kimikamestuff</author>
  </authors>
  <commentList>
    <comment ref="B14" authorId="0" shapeId="0" xr:uid="{698BC290-366C-4816-A21B-390CB6C28187}">
      <text>
        <r>
          <rPr>
            <b/>
            <sz val="9"/>
            <color indexed="81"/>
            <rFont val="MS P ゴシック"/>
            <family val="3"/>
            <charset val="128"/>
          </rPr>
          <t>西暦でyyyy/mm/ddと
記入してください。
月日と曜日で表示されます</t>
        </r>
      </text>
    </comment>
    <comment ref="B24" authorId="0" shapeId="0" xr:uid="{B967D773-28DB-424E-A472-DB7CD394F6C3}">
      <text>
        <r>
          <rPr>
            <b/>
            <sz val="9"/>
            <color indexed="81"/>
            <rFont val="MS P ゴシック"/>
            <family val="3"/>
            <charset val="128"/>
          </rPr>
          <t>西暦でyyyy/mm/ddと
記入してください。
月日と曜日で表示されます</t>
        </r>
      </text>
    </comment>
    <comment ref="B37" authorId="0" shapeId="0" xr:uid="{51FD16BC-6761-41D0-8ABD-48F58467266E}">
      <text>
        <r>
          <rPr>
            <b/>
            <sz val="9"/>
            <color indexed="81"/>
            <rFont val="MS P ゴシック"/>
            <family val="3"/>
            <charset val="128"/>
          </rPr>
          <t>西暦でyyyy/mm/ddと
記入してください。
月日と曜日で表示されます</t>
        </r>
      </text>
    </comment>
  </commentList>
</comments>
</file>

<file path=xl/sharedStrings.xml><?xml version="1.0" encoding="utf-8"?>
<sst xmlns="http://schemas.openxmlformats.org/spreadsheetml/2006/main" count="519" uniqueCount="278">
  <si>
    <t xml:space="preserve"> 時　刻</t>
  </si>
  <si>
    <t>消灯・就寝</t>
    <rPh sb="0" eb="2">
      <t>ショウトウ</t>
    </rPh>
    <rPh sb="3" eb="5">
      <t>シュウシン</t>
    </rPh>
    <phoneticPr fontId="2"/>
  </si>
  <si>
    <t>３歳未満</t>
    <rPh sb="1" eb="2">
      <t>サイ</t>
    </rPh>
    <rPh sb="2" eb="4">
      <t>ミマン</t>
    </rPh>
    <phoneticPr fontId="2"/>
  </si>
  <si>
    <t>幼児</t>
    <rPh sb="0" eb="2">
      <t>ヨウジ</t>
    </rPh>
    <phoneticPr fontId="2"/>
  </si>
  <si>
    <t>千葉自然学校グループ　代表者（特定非営利活動法人　千葉自然学校）</t>
    <rPh sb="0" eb="2">
      <t>チバ</t>
    </rPh>
    <rPh sb="2" eb="4">
      <t>シゼン</t>
    </rPh>
    <rPh sb="4" eb="6">
      <t>ガッコウ</t>
    </rPh>
    <rPh sb="11" eb="13">
      <t>ダイヒョウ</t>
    </rPh>
    <rPh sb="13" eb="14">
      <t>シャ</t>
    </rPh>
    <rPh sb="15" eb="17">
      <t>トクテイ</t>
    </rPh>
    <rPh sb="17" eb="20">
      <t>ヒエイリ</t>
    </rPh>
    <rPh sb="20" eb="22">
      <t>カツドウ</t>
    </rPh>
    <rPh sb="22" eb="24">
      <t>ホウジン</t>
    </rPh>
    <rPh sb="25" eb="27">
      <t>チバ</t>
    </rPh>
    <rPh sb="27" eb="29">
      <t>シゼン</t>
    </rPh>
    <rPh sb="29" eb="31">
      <t>ガッコウ</t>
    </rPh>
    <phoneticPr fontId="2"/>
  </si>
  <si>
    <t>引率者</t>
    <rPh sb="0" eb="3">
      <t>インソツシャ</t>
    </rPh>
    <phoneticPr fontId="2"/>
  </si>
  <si>
    <t>団体代表打合わせ(打合せ室）</t>
    <rPh sb="0" eb="2">
      <t>ダンタイ</t>
    </rPh>
    <rPh sb="2" eb="4">
      <t>ダイヒョウ</t>
    </rPh>
    <rPh sb="9" eb="11">
      <t>ウチアワ</t>
    </rPh>
    <rPh sb="12" eb="13">
      <t>シツ</t>
    </rPh>
    <phoneticPr fontId="2"/>
  </si>
  <si>
    <t>電話番号</t>
    <rPh sb="0" eb="2">
      <t>デンワ</t>
    </rPh>
    <rPh sb="2" eb="4">
      <t>バンゴウ</t>
    </rPh>
    <phoneticPr fontId="2"/>
  </si>
  <si>
    <t>区分</t>
    <rPh sb="0" eb="2">
      <t>クブン</t>
    </rPh>
    <phoneticPr fontId="2"/>
  </si>
  <si>
    <t>男</t>
    <rPh sb="0" eb="1">
      <t>オトコ</t>
    </rPh>
    <phoneticPr fontId="2"/>
  </si>
  <si>
    <t>女</t>
    <rPh sb="0" eb="1">
      <t>オンナ</t>
    </rPh>
    <phoneticPr fontId="2"/>
  </si>
  <si>
    <t>携帯電話</t>
    <rPh sb="0" eb="2">
      <t>ケイタイ</t>
    </rPh>
    <rPh sb="2" eb="4">
      <t>デンワ</t>
    </rPh>
    <phoneticPr fontId="2"/>
  </si>
  <si>
    <t>住所</t>
    <rPh sb="0" eb="2">
      <t>ジュウショ</t>
    </rPh>
    <phoneticPr fontId="2"/>
  </si>
  <si>
    <t>利用目的</t>
    <rPh sb="0" eb="2">
      <t>リヨウ</t>
    </rPh>
    <rPh sb="2" eb="4">
      <t>モクテキ</t>
    </rPh>
    <phoneticPr fontId="2"/>
  </si>
  <si>
    <t>品　　　名</t>
    <rPh sb="0" eb="1">
      <t>ヒン</t>
    </rPh>
    <rPh sb="4" eb="5">
      <t>メイ</t>
    </rPh>
    <phoneticPr fontId="2"/>
  </si>
  <si>
    <t>金額（円）</t>
    <rPh sb="0" eb="2">
      <t>キンガク</t>
    </rPh>
    <rPh sb="3" eb="4">
      <t>エン</t>
    </rPh>
    <phoneticPr fontId="2"/>
  </si>
  <si>
    <t>飲み物</t>
    <rPh sb="0" eb="1">
      <t>ノ</t>
    </rPh>
    <rPh sb="2" eb="3">
      <t>モノ</t>
    </rPh>
    <phoneticPr fontId="2"/>
  </si>
  <si>
    <t>おにぎり</t>
    <phoneticPr fontId="2"/>
  </si>
  <si>
    <t>菓子パン</t>
    <rPh sb="0" eb="2">
      <t>カシ</t>
    </rPh>
    <phoneticPr fontId="2"/>
  </si>
  <si>
    <t xml:space="preserve">氷 
</t>
    <rPh sb="0" eb="1">
      <t>コオリ</t>
    </rPh>
    <phoneticPr fontId="2"/>
  </si>
  <si>
    <t xml:space="preserve">ロックアイス(1kg) </t>
    <phoneticPr fontId="2"/>
  </si>
  <si>
    <t>デザート</t>
  </si>
  <si>
    <t>ＮＯ．</t>
    <phoneticPr fontId="2"/>
  </si>
  <si>
    <t>受け取り日時</t>
    <rPh sb="0" eb="1">
      <t>ウ</t>
    </rPh>
    <rPh sb="2" eb="3">
      <t>ト</t>
    </rPh>
    <rPh sb="4" eb="6">
      <t>ニチジ</t>
    </rPh>
    <phoneticPr fontId="2"/>
  </si>
  <si>
    <t>品　　　　名</t>
    <rPh sb="0" eb="1">
      <t>シナ</t>
    </rPh>
    <rPh sb="5" eb="6">
      <t>メイ</t>
    </rPh>
    <phoneticPr fontId="2"/>
  </si>
  <si>
    <t>商品の金額×個数＝合計</t>
    <rPh sb="0" eb="2">
      <t>ショウヒン</t>
    </rPh>
    <rPh sb="3" eb="5">
      <t>キンガク</t>
    </rPh>
    <rPh sb="6" eb="8">
      <t>コスウ</t>
    </rPh>
    <rPh sb="9" eb="11">
      <t>ゴウケイ</t>
    </rPh>
    <phoneticPr fontId="2"/>
  </si>
  <si>
    <t>例</t>
    <rPh sb="0" eb="1">
      <t>レイ</t>
    </rPh>
    <phoneticPr fontId="2"/>
  </si>
  <si>
    <t>　　○○日(土)　　　 ○時○○分</t>
    <rPh sb="6" eb="7">
      <t>ド</t>
    </rPh>
    <phoneticPr fontId="2"/>
  </si>
  <si>
    <t>　 日(  　)　　　　時　　　　分</t>
    <rPh sb="2" eb="3">
      <t>ヒ</t>
    </rPh>
    <rPh sb="12" eb="13">
      <t>ジ</t>
    </rPh>
    <rPh sb="17" eb="18">
      <t>ブン</t>
    </rPh>
    <phoneticPr fontId="2"/>
  </si>
  <si>
    <t>円×</t>
    <rPh sb="0" eb="1">
      <t>エン</t>
    </rPh>
    <phoneticPr fontId="2"/>
  </si>
  <si>
    <t>個＝</t>
    <rPh sb="0" eb="1">
      <t>コ</t>
    </rPh>
    <phoneticPr fontId="2"/>
  </si>
  <si>
    <t>円</t>
    <rPh sb="0" eb="1">
      <t>エン</t>
    </rPh>
    <phoneticPr fontId="2"/>
  </si>
  <si>
    <t>　</t>
    <phoneticPr fontId="2"/>
  </si>
  <si>
    <t>◆菓子パン・飲み物・デザートなどは、受け取り時間に事務室にお声掛けください。</t>
    <rPh sb="1" eb="3">
      <t>カシ</t>
    </rPh>
    <rPh sb="18" eb="19">
      <t>ウ</t>
    </rPh>
    <rPh sb="20" eb="21">
      <t>ト</t>
    </rPh>
    <rPh sb="22" eb="24">
      <t>ジカン</t>
    </rPh>
    <rPh sb="25" eb="28">
      <t>ジムシツ</t>
    </rPh>
    <rPh sb="30" eb="31">
      <t>コエ</t>
    </rPh>
    <rPh sb="31" eb="32">
      <t>ガ</t>
    </rPh>
    <phoneticPr fontId="2"/>
  </si>
  <si>
    <t>◆確定版を受領後、確定金額と振込先をファクス等にてご連絡いたします。</t>
    <rPh sb="1" eb="3">
      <t>カクテイ</t>
    </rPh>
    <rPh sb="3" eb="4">
      <t>バン</t>
    </rPh>
    <rPh sb="5" eb="7">
      <t>ジュリョウ</t>
    </rPh>
    <rPh sb="7" eb="8">
      <t>アト</t>
    </rPh>
    <rPh sb="9" eb="11">
      <t>カクテイ</t>
    </rPh>
    <rPh sb="11" eb="13">
      <t>キンガク</t>
    </rPh>
    <rPh sb="14" eb="16">
      <t>フリコミ</t>
    </rPh>
    <rPh sb="16" eb="17">
      <t>サキ</t>
    </rPh>
    <rPh sb="22" eb="23">
      <t>トウ</t>
    </rPh>
    <rPh sb="26" eb="28">
      <t>レンラク</t>
    </rPh>
    <phoneticPr fontId="2"/>
  </si>
  <si>
    <t>◆振込金額間違い等による差額の返金は時間がかかりますので予めご了承ください。</t>
    <rPh sb="1" eb="3">
      <t>フリコミ</t>
    </rPh>
    <rPh sb="3" eb="5">
      <t>キンガク</t>
    </rPh>
    <rPh sb="5" eb="7">
      <t>マチガ</t>
    </rPh>
    <rPh sb="8" eb="9">
      <t>トウ</t>
    </rPh>
    <rPh sb="12" eb="14">
      <t>サガク</t>
    </rPh>
    <rPh sb="15" eb="17">
      <t>ヘンキン</t>
    </rPh>
    <rPh sb="18" eb="20">
      <t>ジカン</t>
    </rPh>
    <rPh sb="28" eb="29">
      <t>アラカジ</t>
    </rPh>
    <rPh sb="31" eb="33">
      <t>リョウショウ</t>
    </rPh>
    <phoneticPr fontId="2"/>
  </si>
  <si>
    <t xml:space="preserve"> </t>
    <phoneticPr fontId="2"/>
  </si>
  <si>
    <t>利用月日</t>
    <rPh sb="0" eb="2">
      <t>リヨウ</t>
    </rPh>
    <rPh sb="2" eb="4">
      <t>ガッピ</t>
    </rPh>
    <phoneticPr fontId="2"/>
  </si>
  <si>
    <t>人数</t>
    <rPh sb="0" eb="2">
      <t>ニンズウ</t>
    </rPh>
    <phoneticPr fontId="2"/>
  </si>
  <si>
    <t>分類</t>
    <rPh sb="0" eb="2">
      <t>ブンルイ</t>
    </rPh>
    <phoneticPr fontId="2"/>
  </si>
  <si>
    <t>金額計算式</t>
    <rPh sb="0" eb="2">
      <t>キンガク</t>
    </rPh>
    <rPh sb="2" eb="4">
      <t>ケイサン</t>
    </rPh>
    <rPh sb="4" eb="5">
      <t>シキ</t>
    </rPh>
    <phoneticPr fontId="2"/>
  </si>
  <si>
    <t>班 編 成</t>
    <rPh sb="0" eb="1">
      <t>ハン</t>
    </rPh>
    <rPh sb="2" eb="3">
      <t>ヘン</t>
    </rPh>
    <rPh sb="4" eb="5">
      <t>シゲル</t>
    </rPh>
    <phoneticPr fontId="2"/>
  </si>
  <si>
    <t>○○円×○人＝○○円　
○○円×○人＝○○円</t>
    <rPh sb="2" eb="3">
      <t>エン</t>
    </rPh>
    <rPh sb="5" eb="6">
      <t>ニン</t>
    </rPh>
    <rPh sb="9" eb="10">
      <t>エン</t>
    </rPh>
    <phoneticPr fontId="2"/>
  </si>
  <si>
    <t>　８人×２班
１０人×３班</t>
    <rPh sb="2" eb="3">
      <t>ニン</t>
    </rPh>
    <rPh sb="5" eb="6">
      <t>ハン</t>
    </rPh>
    <rPh sb="9" eb="10">
      <t>ニン</t>
    </rPh>
    <rPh sb="12" eb="13">
      <t>ハン</t>
    </rPh>
    <phoneticPr fontId="2"/>
  </si>
  <si>
    <t>昼食</t>
    <rPh sb="0" eb="2">
      <t>チュウショク</t>
    </rPh>
    <phoneticPr fontId="2"/>
  </si>
  <si>
    <t>３歳～未就学児</t>
    <rPh sb="1" eb="2">
      <t>サイ</t>
    </rPh>
    <rPh sb="3" eb="7">
      <t>ミシュウガクジ</t>
    </rPh>
    <phoneticPr fontId="2"/>
  </si>
  <si>
    <t>人＝</t>
    <rPh sb="0" eb="1">
      <t>ニン</t>
    </rPh>
    <phoneticPr fontId="2"/>
  </si>
  <si>
    <t>夕食</t>
    <rPh sb="0" eb="2">
      <t>ユウショク</t>
    </rPh>
    <phoneticPr fontId="2"/>
  </si>
  <si>
    <t>朝食</t>
    <rPh sb="0" eb="2">
      <t>チョウショク</t>
    </rPh>
    <phoneticPr fontId="2"/>
  </si>
  <si>
    <t>昼食</t>
    <rPh sb="0" eb="1">
      <t>チュウ</t>
    </rPh>
    <phoneticPr fontId="2"/>
  </si>
  <si>
    <t>夕食</t>
    <rPh sb="0" eb="1">
      <t>ユウ</t>
    </rPh>
    <phoneticPr fontId="2"/>
  </si>
  <si>
    <t>食費合計</t>
    <rPh sb="0" eb="2">
      <t>ショクヒ</t>
    </rPh>
    <rPh sb="2" eb="4">
      <t>ゴウケイ</t>
    </rPh>
    <phoneticPr fontId="2"/>
  </si>
  <si>
    <t>氏名</t>
    <rPh sb="0" eb="2">
      <t>シメイ</t>
    </rPh>
    <phoneticPr fontId="4"/>
  </si>
  <si>
    <t>原因食品</t>
    <rPh sb="0" eb="2">
      <t>ゲンイン</t>
    </rPh>
    <rPh sb="2" eb="4">
      <t>ショクヒン</t>
    </rPh>
    <phoneticPr fontId="4"/>
  </si>
  <si>
    <t>症状</t>
    <rPh sb="0" eb="2">
      <t>ショウジョウ</t>
    </rPh>
    <phoneticPr fontId="4"/>
  </si>
  <si>
    <t>配慮内容</t>
    <rPh sb="0" eb="2">
      <t>ハイリョ</t>
    </rPh>
    <rPh sb="2" eb="4">
      <t>ナイヨウ</t>
    </rPh>
    <phoneticPr fontId="4"/>
  </si>
  <si>
    <t>例</t>
    <rPh sb="0" eb="1">
      <t>レイ</t>
    </rPh>
    <phoneticPr fontId="4"/>
  </si>
  <si>
    <t>君山　亀斗</t>
    <rPh sb="0" eb="1">
      <t>キミ</t>
    </rPh>
    <rPh sb="1" eb="2">
      <t>ヤマ</t>
    </rPh>
    <rPh sb="3" eb="4">
      <t>カメ</t>
    </rPh>
    <rPh sb="4" eb="5">
      <t>ト</t>
    </rPh>
    <phoneticPr fontId="4"/>
  </si>
  <si>
    <t>卵</t>
    <rPh sb="0" eb="1">
      <t>タマゴ</t>
    </rPh>
    <phoneticPr fontId="4"/>
  </si>
  <si>
    <t>生卵を食べると発疹・口の周りがかゆくなる</t>
    <rPh sb="0" eb="2">
      <t>ナマタマゴ</t>
    </rPh>
    <rPh sb="3" eb="4">
      <t>タ</t>
    </rPh>
    <rPh sb="7" eb="9">
      <t>ホッシン</t>
    </rPh>
    <rPh sb="10" eb="11">
      <t>クチ</t>
    </rPh>
    <rPh sb="12" eb="13">
      <t>マワ</t>
    </rPh>
    <phoneticPr fontId="4"/>
  </si>
  <si>
    <t>君山　母美</t>
    <rPh sb="0" eb="1">
      <t>キミ</t>
    </rPh>
    <rPh sb="1" eb="2">
      <t>ヤマ</t>
    </rPh>
    <rPh sb="3" eb="4">
      <t>ハハ</t>
    </rPh>
    <rPh sb="4" eb="5">
      <t>ミ</t>
    </rPh>
    <phoneticPr fontId="4"/>
  </si>
  <si>
    <t>書類</t>
    <rPh sb="0" eb="2">
      <t>ショルイ</t>
    </rPh>
    <phoneticPr fontId="4"/>
  </si>
  <si>
    <t>食物アレルギー申告書</t>
    <rPh sb="0" eb="2">
      <t>ショクモツ</t>
    </rPh>
    <rPh sb="7" eb="10">
      <t>シンコクショ</t>
    </rPh>
    <phoneticPr fontId="4"/>
  </si>
  <si>
    <t>利用人員報告書</t>
    <rPh sb="0" eb="2">
      <t>リヨウ</t>
    </rPh>
    <rPh sb="2" eb="4">
      <t>ジンイン</t>
    </rPh>
    <rPh sb="4" eb="7">
      <t>ホウコクショ</t>
    </rPh>
    <phoneticPr fontId="4"/>
  </si>
  <si>
    <t>宿泊者名簿</t>
    <rPh sb="0" eb="3">
      <t>シュクハクシャ</t>
    </rPh>
    <rPh sb="3" eb="5">
      <t>メイボ</t>
    </rPh>
    <phoneticPr fontId="4"/>
  </si>
  <si>
    <t>必須</t>
    <rPh sb="0" eb="2">
      <t>ヒッス</t>
    </rPh>
    <phoneticPr fontId="2"/>
  </si>
  <si>
    <t>期限</t>
    <rPh sb="0" eb="2">
      <t>キゲン</t>
    </rPh>
    <phoneticPr fontId="4"/>
  </si>
  <si>
    <t>１週間前まで</t>
    <rPh sb="1" eb="4">
      <t>シュウカンマエ</t>
    </rPh>
    <phoneticPr fontId="4"/>
  </si>
  <si>
    <t>利用期間</t>
    <rPh sb="0" eb="2">
      <t>リヨウ</t>
    </rPh>
    <rPh sb="2" eb="4">
      <t>キカン</t>
    </rPh>
    <phoneticPr fontId="2"/>
  </si>
  <si>
    <t>FAX電話</t>
    <rPh sb="3" eb="5">
      <t>デンワ</t>
    </rPh>
    <phoneticPr fontId="2"/>
  </si>
  <si>
    <t>入所</t>
    <rPh sb="0" eb="2">
      <t>ニュウショ</t>
    </rPh>
    <phoneticPr fontId="2"/>
  </si>
  <si>
    <t>退所</t>
    <rPh sb="0" eb="1">
      <t>タイ</t>
    </rPh>
    <phoneticPr fontId="2"/>
  </si>
  <si>
    <t>利用人員</t>
    <rPh sb="0" eb="2">
      <t>リヨウ</t>
    </rPh>
    <rPh sb="2" eb="4">
      <t>ジンイン</t>
    </rPh>
    <phoneticPr fontId="2"/>
  </si>
  <si>
    <t>野外炊事</t>
    <rPh sb="0" eb="1">
      <t>ヤ</t>
    </rPh>
    <rPh sb="1" eb="2">
      <t>ガイ</t>
    </rPh>
    <phoneticPr fontId="2"/>
  </si>
  <si>
    <t>厨房炊飯代</t>
  </si>
  <si>
    <t>厨房炊飯代</t>
    <phoneticPr fontId="2"/>
  </si>
  <si>
    <t>利用許可申請書・活動計画書</t>
    <rPh sb="0" eb="2">
      <t>リヨウ</t>
    </rPh>
    <rPh sb="2" eb="4">
      <t>キョカ</t>
    </rPh>
    <rPh sb="4" eb="6">
      <t>シンセイ</t>
    </rPh>
    <rPh sb="6" eb="7">
      <t>ショ</t>
    </rPh>
    <rPh sb="8" eb="10">
      <t>カツドウ</t>
    </rPh>
    <rPh sb="10" eb="12">
      <t>ケイカク</t>
    </rPh>
    <rPh sb="12" eb="13">
      <t>ショ</t>
    </rPh>
    <phoneticPr fontId="2"/>
  </si>
  <si>
    <t>利用形態</t>
    <rPh sb="0" eb="2">
      <t>リヨウ</t>
    </rPh>
    <rPh sb="2" eb="4">
      <t>ケイタイ</t>
    </rPh>
    <phoneticPr fontId="2"/>
  </si>
  <si>
    <r>
      <t>活動計画書</t>
    </r>
    <r>
      <rPr>
        <b/>
        <sz val="14"/>
        <color rgb="FFFF0000"/>
        <rFont val="Meiryo UI"/>
        <family val="3"/>
        <charset val="128"/>
      </rPr>
      <t/>
    </r>
    <rPh sb="0" eb="2">
      <t>カツドウ</t>
    </rPh>
    <rPh sb="2" eb="4">
      <t>ケイカク</t>
    </rPh>
    <rPh sb="4" eb="5">
      <t>ショ</t>
    </rPh>
    <phoneticPr fontId="2"/>
  </si>
  <si>
    <t>食事注文書</t>
    <rPh sb="0" eb="2">
      <t>ショクジ</t>
    </rPh>
    <rPh sb="2" eb="5">
      <t>チュウモンショ</t>
    </rPh>
    <phoneticPr fontId="2"/>
  </si>
  <si>
    <t xml:space="preserve">種   類 </t>
    <rPh sb="0" eb="1">
      <t>タネ</t>
    </rPh>
    <rPh sb="4" eb="5">
      <t>タグイ</t>
    </rPh>
    <phoneticPr fontId="2"/>
  </si>
  <si>
    <t>晴天プログラム</t>
    <rPh sb="0" eb="2">
      <t>セイテン</t>
    </rPh>
    <phoneticPr fontId="2"/>
  </si>
  <si>
    <t>一　日　目</t>
    <rPh sb="0" eb="1">
      <t>イチ</t>
    </rPh>
    <rPh sb="2" eb="3">
      <t>ヒ</t>
    </rPh>
    <rPh sb="4" eb="5">
      <t>メ</t>
    </rPh>
    <phoneticPr fontId="2"/>
  </si>
  <si>
    <t>二　日　目</t>
    <rPh sb="0" eb="1">
      <t>ニ</t>
    </rPh>
    <rPh sb="2" eb="3">
      <t>ニチ</t>
    </rPh>
    <rPh sb="4" eb="5">
      <t>メ</t>
    </rPh>
    <phoneticPr fontId="2"/>
  </si>
  <si>
    <t>三　日　目</t>
    <rPh sb="0" eb="1">
      <t>サン</t>
    </rPh>
    <rPh sb="2" eb="3">
      <t>ヒ</t>
    </rPh>
    <rPh sb="4" eb="5">
      <t>メ</t>
    </rPh>
    <phoneticPr fontId="2"/>
  </si>
  <si>
    <t>Kg＝</t>
  </si>
  <si>
    <t>総計金額</t>
    <rPh sb="0" eb="2">
      <t>ソウケイ</t>
    </rPh>
    <rPh sb="2" eb="4">
      <t>キンガク</t>
    </rPh>
    <phoneticPr fontId="2"/>
  </si>
  <si>
    <r>
      <t>◆確定版を</t>
    </r>
    <r>
      <rPr>
        <b/>
        <sz val="16"/>
        <color indexed="10"/>
        <rFont val="Meiryo UI"/>
        <family val="3"/>
        <charset val="128"/>
      </rPr>
      <t>利用日の１週間前までにご提出ください。</t>
    </r>
    <r>
      <rPr>
        <sz val="16"/>
        <rFont val="Meiryo UI"/>
        <family val="3"/>
        <charset val="128"/>
      </rPr>
      <t>以後の変更はできません。</t>
    </r>
    <rPh sb="1" eb="3">
      <t>カクテイ</t>
    </rPh>
    <rPh sb="3" eb="4">
      <t>バン</t>
    </rPh>
    <rPh sb="5" eb="7">
      <t>リヨウ</t>
    </rPh>
    <rPh sb="7" eb="8">
      <t>ビ</t>
    </rPh>
    <rPh sb="10" eb="13">
      <t>シュウカンマエ</t>
    </rPh>
    <rPh sb="17" eb="19">
      <t>テイシュツ</t>
    </rPh>
    <rPh sb="24" eb="26">
      <t>イゴ</t>
    </rPh>
    <rPh sb="27" eb="29">
      <t>ヘンコウ</t>
    </rPh>
    <phoneticPr fontId="2"/>
  </si>
  <si>
    <r>
      <t>◆確定金額を</t>
    </r>
    <r>
      <rPr>
        <b/>
        <sz val="16"/>
        <color indexed="10"/>
        <rFont val="Meiryo UI"/>
        <family val="3"/>
        <charset val="128"/>
      </rPr>
      <t>利用日の３日前までにお振り込みください。</t>
    </r>
    <rPh sb="1" eb="3">
      <t>カクテイ</t>
    </rPh>
    <rPh sb="3" eb="5">
      <t>キンガク</t>
    </rPh>
    <rPh sb="6" eb="8">
      <t>リヨウ</t>
    </rPh>
    <rPh sb="8" eb="9">
      <t>ビ</t>
    </rPh>
    <rPh sb="10" eb="12">
      <t>ミッカ</t>
    </rPh>
    <rPh sb="12" eb="13">
      <t>マエ</t>
    </rPh>
    <rPh sb="17" eb="18">
      <t>フ</t>
    </rPh>
    <rPh sb="19" eb="20">
      <t>コ</t>
    </rPh>
    <phoneticPr fontId="2"/>
  </si>
  <si>
    <t>ペットボトル２ℓ（　緑茶　/　麦茶　/　ウーロン茶　/　スポーツ飲料　）</t>
    <phoneticPr fontId="2"/>
  </si>
  <si>
    <r>
      <t>弁当おやつ注文書　</t>
    </r>
    <r>
      <rPr>
        <sz val="36"/>
        <rFont val="Meiryo UI"/>
        <family val="3"/>
        <charset val="128"/>
      </rPr>
      <t>　</t>
    </r>
    <rPh sb="0" eb="2">
      <t>ベントウ</t>
    </rPh>
    <rPh sb="5" eb="6">
      <t>チュウ</t>
    </rPh>
    <rPh sb="6" eb="7">
      <t>モン</t>
    </rPh>
    <rPh sb="7" eb="8">
      <t>ショ</t>
    </rPh>
    <phoneticPr fontId="2"/>
  </si>
  <si>
    <t>合計</t>
    <rPh sb="0" eb="2">
      <t>ゴウケイ</t>
    </rPh>
    <phoneticPr fontId="2"/>
  </si>
  <si>
    <r>
      <t xml:space="preserve">成人
</t>
    </r>
    <r>
      <rPr>
        <sz val="6"/>
        <rFont val="Meiryo UI"/>
        <family val="3"/>
        <charset val="128"/>
      </rPr>
      <t>（18歳～）</t>
    </r>
    <rPh sb="0" eb="2">
      <t>セイジン</t>
    </rPh>
    <rPh sb="6" eb="7">
      <t>サイ</t>
    </rPh>
    <phoneticPr fontId="2"/>
  </si>
  <si>
    <t>団体名：</t>
    <rPh sb="0" eb="2">
      <t>ダンタイ</t>
    </rPh>
    <rPh sb="2" eb="3">
      <t>メイ</t>
    </rPh>
    <phoneticPr fontId="4"/>
  </si>
  <si>
    <r>
      <t>　　　　必ずこの申告書を提出してください。</t>
    </r>
    <r>
      <rPr>
        <b/>
        <u/>
        <sz val="14"/>
        <color rgb="FFFF0000"/>
        <rFont val="Meiryo UI"/>
        <family val="3"/>
        <charset val="128"/>
      </rPr>
      <t>対象者がいない場合も「無」をチェック</t>
    </r>
    <r>
      <rPr>
        <sz val="14"/>
        <color theme="1"/>
        <rFont val="Meiryo UI"/>
        <family val="3"/>
        <charset val="128"/>
      </rPr>
      <t>して提出してください。</t>
    </r>
    <phoneticPr fontId="4"/>
  </si>
  <si>
    <t>　◆団体や状況により、メニュー内容が変更になる場合がありますので、メニュ―内容に関係なくアレルギーのある方は</t>
    <rPh sb="2" eb="4">
      <t>ダンタイ</t>
    </rPh>
    <rPh sb="5" eb="7">
      <t>ジョウキョウ</t>
    </rPh>
    <rPh sb="15" eb="17">
      <t>ナイヨウ</t>
    </rPh>
    <rPh sb="18" eb="20">
      <t>ヘンコウ</t>
    </rPh>
    <rPh sb="23" eb="25">
      <t>バアイ</t>
    </rPh>
    <rPh sb="37" eb="39">
      <t>ナイヨウ</t>
    </rPh>
    <rPh sb="40" eb="42">
      <t>カンケイ</t>
    </rPh>
    <rPh sb="52" eb="53">
      <t>カタ</t>
    </rPh>
    <phoneticPr fontId="4"/>
  </si>
  <si>
    <t>　◆「弁当おやつ注文書」記載のアレルギー対応用弁当のみアレルギー対応可能です。</t>
    <rPh sb="3" eb="5">
      <t>ベントウ</t>
    </rPh>
    <rPh sb="8" eb="11">
      <t>チュウモンショ</t>
    </rPh>
    <rPh sb="12" eb="14">
      <t>キサイ</t>
    </rPh>
    <rPh sb="20" eb="22">
      <t>タイオウ</t>
    </rPh>
    <rPh sb="22" eb="23">
      <t>ヨウ</t>
    </rPh>
    <rPh sb="23" eb="25">
      <t>ベントウ</t>
    </rPh>
    <rPh sb="32" eb="34">
      <t>タイオウ</t>
    </rPh>
    <rPh sb="34" eb="36">
      <t>カノウ</t>
    </rPh>
    <phoneticPr fontId="4"/>
  </si>
  <si>
    <t>　◆滞在中に症状が発症しても、自然の家には常備薬がありませんので団体で準備をお願いします。</t>
    <rPh sb="2" eb="4">
      <t>タイザイ</t>
    </rPh>
    <rPh sb="4" eb="5">
      <t>チュウ</t>
    </rPh>
    <rPh sb="6" eb="8">
      <t>ショウジョウ</t>
    </rPh>
    <rPh sb="7" eb="8">
      <t>ジュウショウ</t>
    </rPh>
    <rPh sb="9" eb="11">
      <t>ハッショウ</t>
    </rPh>
    <rPh sb="15" eb="17">
      <t>シゼン</t>
    </rPh>
    <rPh sb="18" eb="19">
      <t>イエ</t>
    </rPh>
    <rPh sb="21" eb="24">
      <t>ジョウビヤク</t>
    </rPh>
    <rPh sb="32" eb="34">
      <t>ダンタイ</t>
    </rPh>
    <rPh sb="35" eb="37">
      <t>ジュンビ</t>
    </rPh>
    <rPh sb="39" eb="40">
      <t>ネガ</t>
    </rPh>
    <phoneticPr fontId="4"/>
  </si>
  <si>
    <t>　◆本申告書に記載の無い方への対応はできませんのでご了承ください。</t>
    <rPh sb="2" eb="3">
      <t>ホン</t>
    </rPh>
    <rPh sb="3" eb="6">
      <t>シンコクショ</t>
    </rPh>
    <rPh sb="7" eb="9">
      <t>キサイ</t>
    </rPh>
    <rPh sb="10" eb="11">
      <t>ナ</t>
    </rPh>
    <rPh sb="12" eb="13">
      <t>カタ</t>
    </rPh>
    <rPh sb="15" eb="17">
      <t>タイオウ</t>
    </rPh>
    <rPh sb="26" eb="28">
      <t>リョウショウ</t>
    </rPh>
    <phoneticPr fontId="4"/>
  </si>
  <si>
    <t>　◆利用日の１週間前を過ぎたお申込みや、重度のアレルギーの方など、状況によってはアレルギー対応ができない場合があります。
　　　 ご理解とご協力をお願いします。</t>
    <rPh sb="2" eb="4">
      <t>リヨウ</t>
    </rPh>
    <rPh sb="4" eb="5">
      <t>ビ</t>
    </rPh>
    <rPh sb="7" eb="9">
      <t>シュウカン</t>
    </rPh>
    <rPh sb="9" eb="10">
      <t>マエ</t>
    </rPh>
    <rPh sb="11" eb="12">
      <t>ス</t>
    </rPh>
    <rPh sb="15" eb="17">
      <t>モウシコ</t>
    </rPh>
    <rPh sb="20" eb="22">
      <t>ジュウド</t>
    </rPh>
    <rPh sb="29" eb="30">
      <t>カタ</t>
    </rPh>
    <rPh sb="33" eb="35">
      <t>ジョウキョウ</t>
    </rPh>
    <rPh sb="45" eb="47">
      <t>タイオウ</t>
    </rPh>
    <rPh sb="52" eb="54">
      <t>バアイ</t>
    </rPh>
    <rPh sb="66" eb="68">
      <t>リカイ</t>
    </rPh>
    <rPh sb="70" eb="72">
      <t>キョウリョク</t>
    </rPh>
    <rPh sb="74" eb="75">
      <t>ネガ</t>
    </rPh>
    <phoneticPr fontId="4"/>
  </si>
  <si>
    <t>　◆不明な点がございましたら、お気軽にお電話ください。</t>
    <rPh sb="2" eb="4">
      <t>フメイ</t>
    </rPh>
    <rPh sb="5" eb="6">
      <t>テン</t>
    </rPh>
    <phoneticPr fontId="4"/>
  </si>
  <si>
    <t>卵を十分に加熱した物であれば食べられます。</t>
    <rPh sb="0" eb="1">
      <t>タマゴ</t>
    </rPh>
    <rPh sb="2" eb="4">
      <t>ジュウブン</t>
    </rPh>
    <rPh sb="5" eb="7">
      <t>カネツ</t>
    </rPh>
    <rPh sb="9" eb="10">
      <t>モノ</t>
    </rPh>
    <rPh sb="14" eb="15">
      <t>タ</t>
    </rPh>
    <phoneticPr fontId="4"/>
  </si>
  <si>
    <t>体調が優れない場合、卵料理は食べさせない様にお願いします。</t>
    <rPh sb="0" eb="2">
      <t>タイチョウ</t>
    </rPh>
    <rPh sb="3" eb="4">
      <t>スグ</t>
    </rPh>
    <rPh sb="7" eb="9">
      <t>バアイ</t>
    </rPh>
    <rPh sb="10" eb="11">
      <t>タマゴ</t>
    </rPh>
    <rPh sb="11" eb="13">
      <t>リョウリ</t>
    </rPh>
    <rPh sb="14" eb="15">
      <t>タ</t>
    </rPh>
    <rPh sb="20" eb="21">
      <t>ヨウ</t>
    </rPh>
    <rPh sb="23" eb="24">
      <t>ネガ</t>
    </rPh>
    <phoneticPr fontId="4"/>
  </si>
  <si>
    <t>※利用者の過半数が18歳以上の団体は施設使用料が必要となります。
（高校生及び千葉県知事が定める団体を除きます。ご不明な点はお問い合わせください。）</t>
    <rPh sb="1" eb="4">
      <t>リヨウシャ</t>
    </rPh>
    <rPh sb="5" eb="8">
      <t>カハンスウ</t>
    </rPh>
    <rPh sb="11" eb="14">
      <t>サイイジョウ</t>
    </rPh>
    <rPh sb="15" eb="17">
      <t>ダンタイ</t>
    </rPh>
    <rPh sb="18" eb="20">
      <t>シセツ</t>
    </rPh>
    <rPh sb="20" eb="22">
      <t>シヨウ</t>
    </rPh>
    <rPh sb="22" eb="23">
      <t>リョウ</t>
    </rPh>
    <rPh sb="24" eb="26">
      <t>ヒツヨウ</t>
    </rPh>
    <rPh sb="48" eb="50">
      <t>ダンタイ</t>
    </rPh>
    <rPh sb="57" eb="59">
      <t>フメイ</t>
    </rPh>
    <rPh sb="60" eb="61">
      <t>テン</t>
    </rPh>
    <rPh sb="63" eb="64">
      <t>ト</t>
    </rPh>
    <rPh sb="65" eb="66">
      <t>ア</t>
    </rPh>
    <phoneticPr fontId="2"/>
  </si>
  <si>
    <t>弁当おやつ注文書</t>
    <rPh sb="0" eb="2">
      <t>ベントウ</t>
    </rPh>
    <rPh sb="5" eb="8">
      <t>チュウモンショ</t>
    </rPh>
    <phoneticPr fontId="4"/>
  </si>
  <si>
    <t>領収書発行申請書</t>
    <rPh sb="0" eb="3">
      <t>リョウシュウショ</t>
    </rPh>
    <rPh sb="3" eb="5">
      <t>ハッコウ</t>
    </rPh>
    <rPh sb="5" eb="8">
      <t>シンセイショ</t>
    </rPh>
    <phoneticPr fontId="4"/>
  </si>
  <si>
    <t>BBQ用お米　1kg(約6.7合）</t>
    <rPh sb="3" eb="4">
      <t>ヨウ</t>
    </rPh>
    <rPh sb="5" eb="6">
      <t>コメ</t>
    </rPh>
    <rPh sb="11" eb="12">
      <t>ヤク</t>
    </rPh>
    <rPh sb="15" eb="16">
      <t>ゴウ</t>
    </rPh>
    <phoneticPr fontId="2"/>
  </si>
  <si>
    <t>備考</t>
    <rPh sb="0" eb="2">
      <t>ビコウ</t>
    </rPh>
    <phoneticPr fontId="4"/>
  </si>
  <si>
    <t>事務管理欄</t>
    <rPh sb="0" eb="2">
      <t>ジム</t>
    </rPh>
    <rPh sb="2" eb="4">
      <t>カンリ</t>
    </rPh>
    <rPh sb="4" eb="5">
      <t>ラン</t>
    </rPh>
    <phoneticPr fontId="4"/>
  </si>
  <si>
    <t>調理師確認</t>
    <rPh sb="0" eb="3">
      <t>チョウリシ</t>
    </rPh>
    <rPh sb="3" eb="5">
      <t>カクニン</t>
    </rPh>
    <phoneticPr fontId="4"/>
  </si>
  <si>
    <t>料理長確認</t>
    <rPh sb="0" eb="3">
      <t>リョウリチョウ</t>
    </rPh>
    <rPh sb="3" eb="5">
      <t>カクニン</t>
    </rPh>
    <phoneticPr fontId="4"/>
  </si>
  <si>
    <t>当日対応
責任者</t>
    <rPh sb="0" eb="2">
      <t>トウジツ</t>
    </rPh>
    <rPh sb="2" eb="4">
      <t>タイオウ</t>
    </rPh>
    <rPh sb="5" eb="8">
      <t>セキニンシャ</t>
    </rPh>
    <phoneticPr fontId="4"/>
  </si>
  <si>
    <t>弁当おやつ注文書（確定版）</t>
    <rPh sb="0" eb="2">
      <t>ベントウ</t>
    </rPh>
    <rPh sb="5" eb="8">
      <t>チュウモンショ</t>
    </rPh>
    <rPh sb="9" eb="11">
      <t>カクテイ</t>
    </rPh>
    <rPh sb="11" eb="12">
      <t>バン</t>
    </rPh>
    <phoneticPr fontId="4"/>
  </si>
  <si>
    <t>利用許可申請書・活動計画書</t>
    <rPh sb="0" eb="2">
      <t>リヨウ</t>
    </rPh>
    <rPh sb="2" eb="4">
      <t>キョカ</t>
    </rPh>
    <rPh sb="4" eb="7">
      <t>シンセイショ</t>
    </rPh>
    <rPh sb="8" eb="10">
      <t>カツドウ</t>
    </rPh>
    <rPh sb="10" eb="12">
      <t>ケイカク</t>
    </rPh>
    <rPh sb="12" eb="13">
      <t>ショ</t>
    </rPh>
    <phoneticPr fontId="4"/>
  </si>
  <si>
    <t>食事注文書</t>
    <rPh sb="0" eb="2">
      <t>ショクジ</t>
    </rPh>
    <rPh sb="2" eb="5">
      <t>チュウモンショ</t>
    </rPh>
    <phoneticPr fontId="4"/>
  </si>
  <si>
    <t>　　 　年　　　　月　　　　日　　　</t>
    <rPh sb="4" eb="5">
      <t>ネン</t>
    </rPh>
    <rPh sb="9" eb="10">
      <t>ガツ</t>
    </rPh>
    <rPh sb="14" eb="15">
      <t>ニチ</t>
    </rPh>
    <phoneticPr fontId="2"/>
  </si>
  <si>
    <t>☂雨天プログラム</t>
    <rPh sb="1" eb="3">
      <t>ウテン</t>
    </rPh>
    <phoneticPr fontId="2"/>
  </si>
  <si>
    <t>　　☑カレー　□焼きそば
　　□ピザ　  □おむすび＆豚汁</t>
    <rPh sb="8" eb="9">
      <t>ヤ</t>
    </rPh>
    <phoneticPr fontId="2"/>
  </si>
  <si>
    <t xml:space="preserve"> 野 外 炊 事 の 種 類 と 班 編 成</t>
    <rPh sb="1" eb="2">
      <t>ノ</t>
    </rPh>
    <rPh sb="3" eb="4">
      <t>ガイ</t>
    </rPh>
    <rPh sb="5" eb="6">
      <t>スイ</t>
    </rPh>
    <rPh sb="7" eb="8">
      <t>コト</t>
    </rPh>
    <rPh sb="11" eb="12">
      <t>タネ</t>
    </rPh>
    <rPh sb="13" eb="14">
      <t>タグイ</t>
    </rPh>
    <rPh sb="17" eb="18">
      <t>ハン</t>
    </rPh>
    <rPh sb="19" eb="20">
      <t>ヘン</t>
    </rPh>
    <rPh sb="21" eb="22">
      <t>シゲル</t>
    </rPh>
    <phoneticPr fontId="2"/>
  </si>
  <si>
    <t>きみかめ提出書類一覧</t>
    <rPh sb="4" eb="6">
      <t>テイシュツ</t>
    </rPh>
    <rPh sb="6" eb="8">
      <t>ショルイ</t>
    </rPh>
    <rPh sb="8" eb="10">
      <t>イチラン</t>
    </rPh>
    <phoneticPr fontId="2"/>
  </si>
  <si>
    <r>
      <rPr>
        <sz val="12"/>
        <rFont val="Meiryo UI"/>
        <family val="3"/>
        <charset val="128"/>
      </rPr>
      <t>ふりがな</t>
    </r>
    <r>
      <rPr>
        <sz val="16"/>
        <rFont val="Meiryo UI"/>
        <family val="3"/>
        <charset val="128"/>
      </rPr>
      <t xml:space="preserve">
担当者名</t>
    </r>
    <rPh sb="5" eb="8">
      <t>タントウシャ</t>
    </rPh>
    <rPh sb="8" eb="9">
      <t>メイ</t>
    </rPh>
    <phoneticPr fontId="2"/>
  </si>
  <si>
    <r>
      <rPr>
        <sz val="12"/>
        <rFont val="Meiryo UI"/>
        <family val="3"/>
        <charset val="128"/>
      </rPr>
      <t>ふりがな</t>
    </r>
    <r>
      <rPr>
        <sz val="16"/>
        <rFont val="Meiryo UI"/>
        <family val="3"/>
        <charset val="128"/>
      </rPr>
      <t xml:space="preserve">
団体名</t>
    </r>
    <rPh sb="5" eb="7">
      <t>ダンタイ</t>
    </rPh>
    <rPh sb="7" eb="8">
      <t>メイ</t>
    </rPh>
    <phoneticPr fontId="2"/>
  </si>
  <si>
    <t>合計</t>
    <rPh sb="0" eb="2">
      <t>ゴウケイ</t>
    </rPh>
    <phoneticPr fontId="2"/>
  </si>
  <si>
    <t>ふりがな
団体名</t>
    <rPh sb="5" eb="7">
      <t>ダンタイ</t>
    </rPh>
    <rPh sb="7" eb="8">
      <t>メイ</t>
    </rPh>
    <phoneticPr fontId="2"/>
  </si>
  <si>
    <t>ふりがな
担当者名</t>
    <rPh sb="5" eb="8">
      <t>タントウシャ</t>
    </rPh>
    <rPh sb="8" eb="9">
      <t>メイ</t>
    </rPh>
    <phoneticPr fontId="2"/>
  </si>
  <si>
    <t>弁当おやつ代合計金額
（別紙から転記）</t>
    <rPh sb="0" eb="2">
      <t>ベントウ</t>
    </rPh>
    <rPh sb="5" eb="6">
      <t>ダイ</t>
    </rPh>
    <rPh sb="6" eb="8">
      <t>ゴウケイ</t>
    </rPh>
    <rPh sb="8" eb="10">
      <t>キンガク</t>
    </rPh>
    <rPh sb="12" eb="14">
      <t>ベッシ</t>
    </rPh>
    <rPh sb="16" eb="18">
      <t>テンキ</t>
    </rPh>
    <phoneticPr fontId="2"/>
  </si>
  <si>
    <t>４６人</t>
    <rPh sb="2" eb="3">
      <t>ニン</t>
    </rPh>
    <phoneticPr fontId="2"/>
  </si>
  <si>
    <r>
      <t xml:space="preserve">たき火deおやつ
</t>
    </r>
    <r>
      <rPr>
        <sz val="11"/>
        <color rgb="FFFF0000"/>
        <rFont val="Meiryo UI"/>
        <family val="3"/>
        <charset val="128"/>
      </rPr>
      <t>※アルミホイル・串はご持参ください。</t>
    </r>
    <rPh sb="2" eb="3">
      <t>ビ</t>
    </rPh>
    <rPh sb="17" eb="18">
      <t>クシ</t>
    </rPh>
    <rPh sb="20" eb="22">
      <t>ジサン</t>
    </rPh>
    <phoneticPr fontId="2"/>
  </si>
  <si>
    <t>No.</t>
    <phoneticPr fontId="4"/>
  </si>
  <si>
    <t>【提出日】</t>
    <phoneticPr fontId="2"/>
  </si>
  <si>
    <t>6:30  起床   7:00  清掃   7:30　朝食</t>
    <rPh sb="6" eb="8">
      <t>キショウ</t>
    </rPh>
    <phoneticPr fontId="2"/>
  </si>
  <si>
    <t>クリーム　/　ジャム　/　メロン　/　あんぱん</t>
    <phoneticPr fontId="2"/>
  </si>
  <si>
    <t>鮭　/　梅　/　昆布　/　ツナ　/　おかか</t>
    <rPh sb="0" eb="1">
      <t>サケ</t>
    </rPh>
    <rPh sb="4" eb="5">
      <t>ウメ</t>
    </rPh>
    <rPh sb="8" eb="10">
      <t>コンブ</t>
    </rPh>
    <phoneticPr fontId="2"/>
  </si>
  <si>
    <t>プリン　/　オレンジゼリー　/　グレープゼリー　/　アップルゼリー　/　ヨーグルト</t>
    <phoneticPr fontId="2"/>
  </si>
  <si>
    <t>ペットボトル500ｍℓ（ スポーツ飲料 / ミネラルウオーター / 緑茶 / 麦茶 ）</t>
    <phoneticPr fontId="2"/>
  </si>
  <si>
    <t>BBQセット１人前
（牛肉カルビ120ｇ、串なしフランク、野菜５種、焼き肉のたれ、
　食用油30ｍℓ、わりばし）</t>
    <rPh sb="7" eb="8">
      <t>ニン</t>
    </rPh>
    <rPh sb="8" eb="9">
      <t>マエ</t>
    </rPh>
    <phoneticPr fontId="2"/>
  </si>
  <si>
    <t>焼きりんごセット（りんご1個、バター20g、砂糖10g）　　※10～2月</t>
    <rPh sb="0" eb="1">
      <t>ヤ</t>
    </rPh>
    <rPh sb="13" eb="14">
      <t>コ</t>
    </rPh>
    <rPh sb="22" eb="24">
      <t>サトウ</t>
    </rPh>
    <rPh sb="35" eb="36">
      <t>ガツ</t>
    </rPh>
    <phoneticPr fontId="2"/>
  </si>
  <si>
    <t>サツマイモ（Mサイズ）　1本　　　　　　　　　　　　　　　　※10～2月</t>
    <rPh sb="13" eb="14">
      <t>ホン</t>
    </rPh>
    <rPh sb="35" eb="36">
      <t>ガツ</t>
    </rPh>
    <phoneticPr fontId="2"/>
  </si>
  <si>
    <t>アレルギー対応弁当（緑茶なし）</t>
    <rPh sb="5" eb="7">
      <t>タイオウ</t>
    </rPh>
    <rPh sb="7" eb="9">
      <t>ベントウ</t>
    </rPh>
    <rPh sb="10" eb="12">
      <t>リョクチャ</t>
    </rPh>
    <phoneticPr fontId="2"/>
  </si>
  <si>
    <t>お弁当（緑茶なし）</t>
    <rPh sb="1" eb="3">
      <t>ベントウ</t>
    </rPh>
    <rPh sb="4" eb="6">
      <t>リョクチャ</t>
    </rPh>
    <phoneticPr fontId="2"/>
  </si>
  <si>
    <r>
      <t xml:space="preserve">お弁当
</t>
    </r>
    <r>
      <rPr>
        <sz val="10"/>
        <color rgb="FFFF0000"/>
        <rFont val="Meiryo UI"/>
        <family val="3"/>
        <charset val="128"/>
      </rPr>
      <t>※合計20個以上
　から注文可能</t>
    </r>
    <rPh sb="1" eb="3">
      <t>ベントウ</t>
    </rPh>
    <rPh sb="5" eb="7">
      <t>ゴウケイ</t>
    </rPh>
    <rPh sb="9" eb="10">
      <t>コ</t>
    </rPh>
    <rPh sb="10" eb="12">
      <t>イジョウ</t>
    </rPh>
    <rPh sb="16" eb="18">
      <t>チュウモン</t>
    </rPh>
    <rPh sb="18" eb="20">
      <t>カノウ</t>
    </rPh>
    <phoneticPr fontId="2"/>
  </si>
  <si>
    <r>
      <rPr>
        <sz val="22"/>
        <rFont val="Meiryo UI"/>
        <family val="3"/>
        <charset val="128"/>
      </rPr>
      <t>３ヶ月前まで</t>
    </r>
    <r>
      <rPr>
        <sz val="11"/>
        <rFont val="Meiryo UI"/>
        <family val="3"/>
        <charset val="128"/>
      </rPr>
      <t xml:space="preserve">
</t>
    </r>
    <r>
      <rPr>
        <sz val="9"/>
        <rFont val="Meiryo UI"/>
        <family val="3"/>
        <charset val="128"/>
      </rPr>
      <t>※日帰り利用は６週間前まで</t>
    </r>
    <rPh sb="2" eb="4">
      <t>ゲツマエ</t>
    </rPh>
    <rPh sb="8" eb="10">
      <t>ヒガエ</t>
    </rPh>
    <rPh sb="11" eb="13">
      <t>リヨウ</t>
    </rPh>
    <rPh sb="15" eb="18">
      <t>シュウカンマエ</t>
    </rPh>
    <phoneticPr fontId="4"/>
  </si>
  <si>
    <t>千葉県立君津亀山青少年自然の家　所長　庄司　達哉</t>
    <rPh sb="0" eb="4">
      <t>チバケンリツ</t>
    </rPh>
    <rPh sb="4" eb="6">
      <t>キミツ</t>
    </rPh>
    <rPh sb="6" eb="7">
      <t>カメ</t>
    </rPh>
    <rPh sb="7" eb="8">
      <t>ヤマ</t>
    </rPh>
    <rPh sb="8" eb="9">
      <t>セイ</t>
    </rPh>
    <rPh sb="9" eb="11">
      <t>ショウネン</t>
    </rPh>
    <rPh sb="11" eb="13">
      <t>シゼン</t>
    </rPh>
    <rPh sb="14" eb="15">
      <t>イエ</t>
    </rPh>
    <rPh sb="16" eb="18">
      <t>ショチョウ</t>
    </rPh>
    <rPh sb="19" eb="21">
      <t>ショウジ</t>
    </rPh>
    <rPh sb="22" eb="23">
      <t>タッ</t>
    </rPh>
    <rPh sb="23" eb="24">
      <t>ヤ</t>
    </rPh>
    <phoneticPr fontId="2"/>
  </si>
  <si>
    <t>千葉県立君津亀山青少年自然の家</t>
    <rPh sb="8" eb="9">
      <t>セイ</t>
    </rPh>
    <phoneticPr fontId="2"/>
  </si>
  <si>
    <t>　＜問い合わせ先＞　　千葉県立君津亀山青少年自然の家　TEL：0439-39-2628　　FAX：0439-39-2609　</t>
    <rPh sb="19" eb="20">
      <t>セイ</t>
    </rPh>
    <phoneticPr fontId="2"/>
  </si>
  <si>
    <t>千葉県立君津亀山青少年自然の家</t>
    <rPh sb="8" eb="9">
      <t>セイ</t>
    </rPh>
    <phoneticPr fontId="4"/>
  </si>
  <si>
    <t>千葉県立君津亀山青少年自然の家</t>
    <rPh sb="8" eb="9">
      <t>セイ</t>
    </rPh>
    <phoneticPr fontId="2"/>
  </si>
  <si>
    <r>
      <t>＜問い合わせ先＞
　　千葉県立君津亀山青少年自然の家　TEL：</t>
    </r>
    <r>
      <rPr>
        <b/>
        <sz val="24"/>
        <rFont val="Meiryo UI"/>
        <family val="3"/>
        <charset val="128"/>
      </rPr>
      <t>0439-39-2628</t>
    </r>
    <r>
      <rPr>
        <sz val="24"/>
        <rFont val="Meiryo UI"/>
        <family val="3"/>
        <charset val="128"/>
      </rPr>
      <t>　　FAX：</t>
    </r>
    <r>
      <rPr>
        <b/>
        <sz val="24"/>
        <rFont val="Meiryo UI"/>
        <family val="3"/>
        <charset val="128"/>
      </rPr>
      <t>0439-39-2609</t>
    </r>
    <rPh sb="19" eb="20">
      <t>セイ</t>
    </rPh>
    <phoneticPr fontId="2"/>
  </si>
  <si>
    <t>マシュマロ   1袋（約20個入り）</t>
    <phoneticPr fontId="2"/>
  </si>
  <si>
    <t>　　　　　　　   千葉県立君津亀山青少年自然の家の利用については、上記申請書のとおり許可する。 但し、活動計画は事前打合せに基づいたものとする。</t>
    <rPh sb="49" eb="50">
      <t>タダ</t>
    </rPh>
    <rPh sb="52" eb="54">
      <t>カツドウ</t>
    </rPh>
    <rPh sb="54" eb="56">
      <t>ケイカク</t>
    </rPh>
    <rPh sb="57" eb="59">
      <t>ジゼン</t>
    </rPh>
    <rPh sb="59" eb="61">
      <t>ウチアワ</t>
    </rPh>
    <rPh sb="63" eb="64">
      <t>モト</t>
    </rPh>
    <phoneticPr fontId="2"/>
  </si>
  <si>
    <t>利用許可書</t>
    <rPh sb="0" eb="2">
      <t>リヨウ</t>
    </rPh>
    <rPh sb="2" eb="5">
      <t>キョカショ</t>
    </rPh>
    <phoneticPr fontId="2"/>
  </si>
  <si>
    <t>個＝</t>
    <phoneticPr fontId="2"/>
  </si>
  <si>
    <r>
      <t xml:space="preserve">備品借用書（各種）※別ファイル
</t>
    </r>
    <r>
      <rPr>
        <sz val="9"/>
        <rFont val="Meiryo UI"/>
        <family val="3"/>
        <charset val="128"/>
      </rPr>
      <t>（出来るだけ活動計画書と同時にご提出ください）</t>
    </r>
    <rPh sb="0" eb="2">
      <t>ビヒン</t>
    </rPh>
    <rPh sb="2" eb="5">
      <t>シャクヨウショ</t>
    </rPh>
    <rPh sb="6" eb="8">
      <t>カクシュ</t>
    </rPh>
    <rPh sb="10" eb="11">
      <t>ベツ</t>
    </rPh>
    <rPh sb="17" eb="19">
      <t>デキ</t>
    </rPh>
    <rPh sb="22" eb="27">
      <t>カツドウケイカクショ</t>
    </rPh>
    <rPh sb="28" eb="30">
      <t>ドウジ</t>
    </rPh>
    <rPh sb="32" eb="34">
      <t>テイシュツ</t>
    </rPh>
    <phoneticPr fontId="4"/>
  </si>
  <si>
    <r>
      <t>各種借用書　　</t>
    </r>
    <r>
      <rPr>
        <sz val="11"/>
        <rFont val="Meiryo UI"/>
        <family val="3"/>
        <charset val="128"/>
      </rPr>
      <t>※別ファイル</t>
    </r>
    <r>
      <rPr>
        <b/>
        <sz val="11"/>
        <rFont val="Meiryo UI"/>
        <family val="3"/>
        <charset val="128"/>
      </rPr>
      <t xml:space="preserve">
</t>
    </r>
    <r>
      <rPr>
        <sz val="9"/>
        <rFont val="Meiryo UI"/>
        <family val="3"/>
        <charset val="128"/>
      </rPr>
      <t>（提出済の場合は変更があるもののみご提出ください）</t>
    </r>
    <rPh sb="0" eb="2">
      <t>カクシュ</t>
    </rPh>
    <rPh sb="2" eb="5">
      <t>シャクヨウショ</t>
    </rPh>
    <rPh sb="8" eb="9">
      <t>ベツ</t>
    </rPh>
    <rPh sb="15" eb="17">
      <t>テイシュツ</t>
    </rPh>
    <rPh sb="17" eb="18">
      <t>スミ</t>
    </rPh>
    <rPh sb="19" eb="21">
      <t>バアイ</t>
    </rPh>
    <rPh sb="22" eb="24">
      <t>ヘンコウ</t>
    </rPh>
    <rPh sb="32" eb="34">
      <t>テイシュツ</t>
    </rPh>
    <phoneticPr fontId="4"/>
  </si>
  <si>
    <t>　　□カレー
　　□焼きそば
　　□ピザ
　　□おむすび＆豚汁
　　□カオマンガイ</t>
    <rPh sb="29" eb="31">
      <t>トンジル</t>
    </rPh>
    <phoneticPr fontId="2"/>
  </si>
  <si>
    <t>その他</t>
    <rPh sb="2" eb="3">
      <t>タ</t>
    </rPh>
    <phoneticPr fontId="2"/>
  </si>
  <si>
    <t>ＢＢＱ</t>
    <phoneticPr fontId="2"/>
  </si>
  <si>
    <t>ウインナー（10本）</t>
    <rPh sb="8" eb="9">
      <t>ホン</t>
    </rPh>
    <phoneticPr fontId="2"/>
  </si>
  <si>
    <t>チーズ（プロセスチーズ）（4個）</t>
    <rPh sb="14" eb="15">
      <t>コ</t>
    </rPh>
    <phoneticPr fontId="2"/>
  </si>
  <si>
    <t xml:space="preserve">氷菓子
６～８月 </t>
    <rPh sb="0" eb="1">
      <t>ゴオリ</t>
    </rPh>
    <rPh sb="1" eb="3">
      <t>カシ</t>
    </rPh>
    <rPh sb="7" eb="8">
      <t>ガツ</t>
    </rPh>
    <phoneticPr fontId="2"/>
  </si>
  <si>
    <t>希望ある場合
必須</t>
    <rPh sb="0" eb="2">
      <t>キボウ</t>
    </rPh>
    <rPh sb="4" eb="6">
      <t>バアイ</t>
    </rPh>
    <rPh sb="7" eb="9">
      <t>ヒッス</t>
    </rPh>
    <phoneticPr fontId="2"/>
  </si>
  <si>
    <t>出来るだけ
早く</t>
    <rPh sb="0" eb="2">
      <t>デキ</t>
    </rPh>
    <rPh sb="6" eb="7">
      <t>ハヤ</t>
    </rPh>
    <phoneticPr fontId="2"/>
  </si>
  <si>
    <r>
      <rPr>
        <b/>
        <sz val="11"/>
        <rFont val="Meiryo UI"/>
        <family val="3"/>
        <charset val="128"/>
      </rPr>
      <t>食物アレルギー申告書</t>
    </r>
    <r>
      <rPr>
        <sz val="11"/>
        <rFont val="Meiryo UI"/>
        <family val="3"/>
        <charset val="128"/>
      </rPr>
      <t>（変更のある場合は</t>
    </r>
    <r>
      <rPr>
        <b/>
        <sz val="11"/>
        <rFont val="Meiryo UI"/>
        <family val="3"/>
        <charset val="128"/>
      </rPr>
      <t>再度</t>
    </r>
    <r>
      <rPr>
        <sz val="11"/>
        <rFont val="Meiryo UI"/>
        <family val="3"/>
        <charset val="128"/>
      </rPr>
      <t>ご提出ください）</t>
    </r>
    <rPh sb="0" eb="2">
      <t>ショクモツ</t>
    </rPh>
    <rPh sb="7" eb="10">
      <t>シンコクショ</t>
    </rPh>
    <rPh sb="11" eb="13">
      <t>ヘンコウ</t>
    </rPh>
    <rPh sb="16" eb="18">
      <t>バアイ</t>
    </rPh>
    <rPh sb="19" eb="21">
      <t>サイド</t>
    </rPh>
    <rPh sb="22" eb="24">
      <t>テイシュツ</t>
    </rPh>
    <phoneticPr fontId="4"/>
  </si>
  <si>
    <t>１週間前までに退出済</t>
    <rPh sb="1" eb="4">
      <t>シュウカンマエ</t>
    </rPh>
    <rPh sb="7" eb="10">
      <t>タイシュツスミ</t>
    </rPh>
    <phoneticPr fontId="2"/>
  </si>
  <si>
    <r>
      <t>各種借用書　　</t>
    </r>
    <r>
      <rPr>
        <sz val="11"/>
        <rFont val="Meiryo UI"/>
        <family val="3"/>
        <charset val="128"/>
      </rPr>
      <t>※別ファイル
（提出済の場合は変更があるもののみご提出ください）</t>
    </r>
    <rPh sb="0" eb="2">
      <t>カクシュ</t>
    </rPh>
    <rPh sb="2" eb="5">
      <t>シャクヨウショ</t>
    </rPh>
    <rPh sb="8" eb="9">
      <t>ベツ</t>
    </rPh>
    <rPh sb="15" eb="17">
      <t>テイシュツ</t>
    </rPh>
    <rPh sb="17" eb="18">
      <t>スミ</t>
    </rPh>
    <rPh sb="19" eb="21">
      <t>バアイ</t>
    </rPh>
    <rPh sb="22" eb="24">
      <t>ヘンコウ</t>
    </rPh>
    <rPh sb="32" eb="34">
      <t>テイシュツ</t>
    </rPh>
    <phoneticPr fontId="4"/>
  </si>
  <si>
    <t>当日</t>
    <rPh sb="0" eb="2">
      <t>トウジツ</t>
    </rPh>
    <phoneticPr fontId="4"/>
  </si>
  <si>
    <t>【提出日】</t>
    <rPh sb="1" eb="4">
      <t>テイシュツビ</t>
    </rPh>
    <phoneticPr fontId="4"/>
  </si>
  <si>
    <t>【利用日】</t>
    <rPh sb="1" eb="3">
      <t>リヨウ</t>
    </rPh>
    <rPh sb="3" eb="4">
      <t>ヒ</t>
    </rPh>
    <phoneticPr fontId="4"/>
  </si>
  <si>
    <t>/</t>
    <phoneticPr fontId="4"/>
  </si>
  <si>
    <r>
      <t>食物アレルギー申告書</t>
    </r>
    <r>
      <rPr>
        <sz val="26"/>
        <color theme="1"/>
        <rFont val="Meiryo UI"/>
        <family val="3"/>
        <charset val="128"/>
      </rPr>
      <t>　兼　配慮が必要な食事に関する申告書</t>
    </r>
    <rPh sb="0" eb="2">
      <t>ショクモツ</t>
    </rPh>
    <rPh sb="7" eb="10">
      <t>シンコクショ</t>
    </rPh>
    <rPh sb="11" eb="12">
      <t>ケン</t>
    </rPh>
    <rPh sb="13" eb="15">
      <t>ハイリョ</t>
    </rPh>
    <rPh sb="16" eb="18">
      <t>ヒツヨウ</t>
    </rPh>
    <rPh sb="19" eb="21">
      <t>ショクジ</t>
    </rPh>
    <rPh sb="22" eb="23">
      <t>カン</t>
    </rPh>
    <rPh sb="25" eb="28">
      <t>シンコクショ</t>
    </rPh>
    <phoneticPr fontId="4"/>
  </si>
  <si>
    <t>領収書発行申請書</t>
    <rPh sb="0" eb="3">
      <t>リョウシュウショ</t>
    </rPh>
    <rPh sb="3" eb="5">
      <t>ハッコウ</t>
    </rPh>
    <rPh sb="5" eb="7">
      <t>シンセイ</t>
    </rPh>
    <rPh sb="7" eb="8">
      <t>ウケショ</t>
    </rPh>
    <phoneticPr fontId="2"/>
  </si>
  <si>
    <t>【提出日】</t>
    <rPh sb="1" eb="3">
      <t>テイシュツ</t>
    </rPh>
    <rPh sb="3" eb="4">
      <t>ビ</t>
    </rPh>
    <phoneticPr fontId="2"/>
  </si>
  <si>
    <r>
      <rPr>
        <sz val="11"/>
        <rFont val="Meiryo UI"/>
        <family val="3"/>
        <charset val="128"/>
      </rPr>
      <t xml:space="preserve">
</t>
    </r>
    <r>
      <rPr>
        <sz val="14"/>
        <rFont val="Meiryo UI"/>
        <family val="3"/>
        <charset val="128"/>
      </rPr>
      <t>担当者名</t>
    </r>
    <rPh sb="1" eb="4">
      <t>タントウシャ</t>
    </rPh>
    <rPh sb="4" eb="5">
      <t>メイ</t>
    </rPh>
    <phoneticPr fontId="2"/>
  </si>
  <si>
    <t>領収書の発行についての希望をご記入ください</t>
    <rPh sb="0" eb="3">
      <t>リョウシュウショ</t>
    </rPh>
    <rPh sb="4" eb="6">
      <t>ハッコウ</t>
    </rPh>
    <rPh sb="11" eb="13">
      <t>キボウ</t>
    </rPh>
    <rPh sb="15" eb="17">
      <t>キニュウ</t>
    </rPh>
    <phoneticPr fontId="2"/>
  </si>
  <si>
    <t>　①領収書の分け方について　　　レ点で区分してください</t>
    <rPh sb="2" eb="5">
      <t>リョウシュウショ</t>
    </rPh>
    <rPh sb="6" eb="7">
      <t>ワ</t>
    </rPh>
    <rPh sb="8" eb="9">
      <t>カタ</t>
    </rPh>
    <rPh sb="17" eb="18">
      <t>テン</t>
    </rPh>
    <rPh sb="19" eb="21">
      <t>クブン</t>
    </rPh>
    <phoneticPr fontId="2"/>
  </si>
  <si>
    <t>　　　■施設使用料分についての希望をお書きください　　　（例）児童○人、職員△人、カメラマン□人に分けて希望　　など</t>
    <rPh sb="4" eb="6">
      <t>シセツ</t>
    </rPh>
    <rPh sb="6" eb="8">
      <t>シヨウ</t>
    </rPh>
    <rPh sb="8" eb="9">
      <t>リョウ</t>
    </rPh>
    <rPh sb="9" eb="10">
      <t>ブン</t>
    </rPh>
    <rPh sb="15" eb="17">
      <t>キボウ</t>
    </rPh>
    <rPh sb="19" eb="20">
      <t>カ</t>
    </rPh>
    <rPh sb="29" eb="30">
      <t>レイ</t>
    </rPh>
    <rPh sb="31" eb="33">
      <t>ジドウ</t>
    </rPh>
    <rPh sb="34" eb="35">
      <t>ニン</t>
    </rPh>
    <rPh sb="36" eb="38">
      <t>ショクイン</t>
    </rPh>
    <rPh sb="39" eb="40">
      <t>ニン</t>
    </rPh>
    <rPh sb="47" eb="48">
      <t>ニン</t>
    </rPh>
    <rPh sb="49" eb="50">
      <t>ワ</t>
    </rPh>
    <rPh sb="52" eb="54">
      <t>キボウ</t>
    </rPh>
    <phoneticPr fontId="2"/>
  </si>
  <si>
    <t>『</t>
    <phoneticPr fontId="2"/>
  </si>
  <si>
    <t>』</t>
    <phoneticPr fontId="2"/>
  </si>
  <si>
    <r>
      <t>食事注文書（</t>
    </r>
    <r>
      <rPr>
        <b/>
        <sz val="11"/>
        <color rgb="FFFF0000"/>
        <rFont val="Meiryo UI"/>
        <family val="3"/>
        <charset val="128"/>
      </rPr>
      <t>確定版</t>
    </r>
    <r>
      <rPr>
        <b/>
        <sz val="11"/>
        <rFont val="Meiryo UI"/>
        <family val="3"/>
        <charset val="128"/>
      </rPr>
      <t>として再提出必須）</t>
    </r>
    <rPh sb="0" eb="2">
      <t>ショクジ</t>
    </rPh>
    <rPh sb="2" eb="5">
      <t>チュウモンショ</t>
    </rPh>
    <rPh sb="6" eb="8">
      <t>カクテイ</t>
    </rPh>
    <rPh sb="8" eb="9">
      <t>バン</t>
    </rPh>
    <rPh sb="12" eb="13">
      <t>サイ</t>
    </rPh>
    <rPh sb="13" eb="15">
      <t>テイシュツ</t>
    </rPh>
    <rPh sb="15" eb="17">
      <t>ヒッス</t>
    </rPh>
    <phoneticPr fontId="4"/>
  </si>
  <si>
    <t>⇐左のピンク色の部分は自動表示</t>
    <rPh sb="1" eb="2">
      <t>ヒダリ</t>
    </rPh>
    <rPh sb="6" eb="7">
      <t>イロ</t>
    </rPh>
    <rPh sb="8" eb="10">
      <t>ブブン</t>
    </rPh>
    <rPh sb="11" eb="15">
      <t>ジドウヒョウジ</t>
    </rPh>
    <phoneticPr fontId="2"/>
  </si>
  <si>
    <t>　　活動計画書から参照して表示</t>
    <rPh sb="2" eb="7">
      <t>カツドウケイカクショ</t>
    </rPh>
    <phoneticPr fontId="2"/>
  </si>
  <si>
    <t>アレルギー対象者</t>
    <phoneticPr fontId="2"/>
  </si>
  <si>
    <t>　　活動計画書から参照して表示</t>
    <rPh sb="2" eb="7">
      <t>カツドウケイカクショ</t>
    </rPh>
    <rPh sb="9" eb="11">
      <t>サンショウ</t>
    </rPh>
    <rPh sb="13" eb="15">
      <t>ヒョウジ</t>
    </rPh>
    <phoneticPr fontId="2"/>
  </si>
  <si>
    <t>事前提出（3カ月前まで）</t>
  </si>
  <si>
    <t>事前提出（3カ月前まで）</t>
    <phoneticPr fontId="2"/>
  </si>
  <si>
    <t>確定版（利用日の１週間前まで）</t>
    <phoneticPr fontId="2"/>
  </si>
  <si>
    <t>　　　　　※いずれかにレ点で区分してください</t>
    <phoneticPr fontId="2"/>
  </si>
  <si>
    <r>
      <rPr>
        <sz val="14"/>
        <rFont val="Meiryo UI"/>
        <family val="3"/>
        <charset val="128"/>
      </rPr>
      <t>役　職</t>
    </r>
    <r>
      <rPr>
        <sz val="16"/>
        <rFont val="Meiryo UI"/>
        <family val="3"/>
        <charset val="128"/>
      </rPr>
      <t xml:space="preserve">
代表者名</t>
    </r>
    <rPh sb="0" eb="1">
      <t>ヤク</t>
    </rPh>
    <rPh sb="2" eb="3">
      <t>ショク</t>
    </rPh>
    <rPh sb="4" eb="8">
      <t>ダイヒョウシャメイ</t>
    </rPh>
    <phoneticPr fontId="2"/>
  </si>
  <si>
    <t>　　　　　　　いずれかにレ点で区分を入れてください。</t>
    <phoneticPr fontId="2"/>
  </si>
  <si>
    <t>※日帰り利用の場合は1カ月前まで</t>
    <phoneticPr fontId="2"/>
  </si>
  <si>
    <t>有り</t>
    <rPh sb="0" eb="1">
      <t>ア</t>
    </rPh>
    <phoneticPr fontId="2"/>
  </si>
  <si>
    <t>無し</t>
    <rPh sb="0" eb="1">
      <t>ナ</t>
    </rPh>
    <phoneticPr fontId="2"/>
  </si>
  <si>
    <t>いずれかにレ点で区分を入れてください。</t>
    <rPh sb="6" eb="7">
      <t>テン</t>
    </rPh>
    <rPh sb="8" eb="10">
      <t>クブン</t>
    </rPh>
    <rPh sb="11" eb="12">
      <t>イ</t>
    </rPh>
    <phoneticPr fontId="2"/>
  </si>
  <si>
    <t>徒歩</t>
    <rPh sb="0" eb="2">
      <t>トホ</t>
    </rPh>
    <phoneticPr fontId="2"/>
  </si>
  <si>
    <t>年</t>
    <rPh sb="0" eb="1">
      <t>ネン</t>
    </rPh>
    <phoneticPr fontId="2"/>
  </si>
  <si>
    <t>中学</t>
    <rPh sb="0" eb="2">
      <t>チュウガク</t>
    </rPh>
    <phoneticPr fontId="2"/>
  </si>
  <si>
    <t>小学</t>
    <rPh sb="0" eb="2">
      <t>ショウガク</t>
    </rPh>
    <phoneticPr fontId="2"/>
  </si>
  <si>
    <t>年</t>
    <rPh sb="0" eb="1">
      <t>ネン</t>
    </rPh>
    <phoneticPr fontId="2"/>
  </si>
  <si>
    <t>施設使用料</t>
    <rPh sb="0" eb="5">
      <t>シセツシヨウリョウ</t>
    </rPh>
    <phoneticPr fontId="2"/>
  </si>
  <si>
    <t>高校</t>
    <rPh sb="0" eb="2">
      <t>コウコウ</t>
    </rPh>
    <phoneticPr fontId="2"/>
  </si>
  <si>
    <t>年</t>
    <rPh sb="0" eb="1">
      <t>ネン</t>
    </rPh>
    <phoneticPr fontId="2"/>
  </si>
  <si>
    <t>団体バス</t>
    <rPh sb="0" eb="2">
      <t>ダンタイ</t>
    </rPh>
    <phoneticPr fontId="2"/>
  </si>
  <si>
    <t>自家用</t>
    <rPh sb="0" eb="3">
      <t>ジカヨウ</t>
    </rPh>
    <phoneticPr fontId="2"/>
  </si>
  <si>
    <t>台</t>
    <rPh sb="0" eb="1">
      <t>ダイ</t>
    </rPh>
    <phoneticPr fontId="2"/>
  </si>
  <si>
    <t>徒歩</t>
    <rPh sb="0" eb="2">
      <t>トホ</t>
    </rPh>
    <phoneticPr fontId="2"/>
  </si>
  <si>
    <t>事前提出（３カ月前まで）</t>
    <phoneticPr fontId="2"/>
  </si>
  <si>
    <t>修正申請</t>
    <phoneticPr fontId="2"/>
  </si>
  <si>
    <t>昼食</t>
    <rPh sb="0" eb="2">
      <t>チュウショク</t>
    </rPh>
    <phoneticPr fontId="2"/>
  </si>
  <si>
    <t>注文弁当</t>
    <rPh sb="0" eb="4">
      <t>チュウモンベントウ</t>
    </rPh>
    <phoneticPr fontId="2"/>
  </si>
  <si>
    <t>野炊</t>
    <rPh sb="0" eb="2">
      <t>ヤスイ</t>
    </rPh>
    <phoneticPr fontId="2"/>
  </si>
  <si>
    <t>食堂食</t>
    <rPh sb="0" eb="3">
      <t>ショクドウショク</t>
    </rPh>
    <phoneticPr fontId="2"/>
  </si>
  <si>
    <t>自弁</t>
    <rPh sb="0" eb="2">
      <t>ジベン</t>
    </rPh>
    <phoneticPr fontId="2"/>
  </si>
  <si>
    <t>野炊</t>
    <rPh sb="0" eb="2">
      <t>ヤスイ</t>
    </rPh>
    <phoneticPr fontId="2"/>
  </si>
  <si>
    <t>食堂食</t>
    <rPh sb="0" eb="3">
      <t>ショクドウショク</t>
    </rPh>
    <phoneticPr fontId="2"/>
  </si>
  <si>
    <t>宿泊</t>
    <rPh sb="0" eb="2">
      <t>シュクハク</t>
    </rPh>
    <phoneticPr fontId="2"/>
  </si>
  <si>
    <t>日帰り</t>
    <rPh sb="0" eb="2">
      <t>ヒガエ</t>
    </rPh>
    <phoneticPr fontId="2"/>
  </si>
  <si>
    <t>～</t>
    <phoneticPr fontId="2"/>
  </si>
  <si>
    <t>使用料なし</t>
    <rPh sb="0" eb="3">
      <t>シヨウリョウ</t>
    </rPh>
    <phoneticPr fontId="2"/>
  </si>
  <si>
    <t>団体バス</t>
    <rPh sb="0" eb="2">
      <t>ダンタイ</t>
    </rPh>
    <phoneticPr fontId="2"/>
  </si>
  <si>
    <t>自家用</t>
    <rPh sb="0" eb="3">
      <t>ジカヨウ</t>
    </rPh>
    <phoneticPr fontId="2"/>
  </si>
  <si>
    <t>注文弁当</t>
    <rPh sb="0" eb="4">
      <t>チュウモンベントウ</t>
    </rPh>
    <phoneticPr fontId="2"/>
  </si>
  <si>
    <t>/</t>
    <phoneticPr fontId="2"/>
  </si>
  <si>
    <t>使用料あり</t>
    <rPh sb="0" eb="3">
      <t>シヨウリョウ</t>
    </rPh>
    <phoneticPr fontId="2"/>
  </si>
  <si>
    <t>もしI13がＯＮなら</t>
    <phoneticPr fontId="2"/>
  </si>
  <si>
    <t>もしF13がONなら</t>
    <phoneticPr fontId="2"/>
  </si>
  <si>
    <t>自動表示エリア</t>
    <rPh sb="0" eb="4">
      <t>ジドウヒョウジ</t>
    </rPh>
    <phoneticPr fontId="2"/>
  </si>
  <si>
    <r>
      <t xml:space="preserve">交通手段
</t>
    </r>
    <r>
      <rPr>
        <sz val="7.5"/>
        <rFont val="Meiryo UI"/>
        <family val="3"/>
        <charset val="128"/>
      </rPr>
      <t>右の該当する項目に</t>
    </r>
    <r>
      <rPr>
        <b/>
        <sz val="7.5"/>
        <rFont val="Meiryo UI"/>
        <family val="3"/>
        <charset val="128"/>
      </rPr>
      <t>レ</t>
    </r>
    <r>
      <rPr>
        <sz val="7.5"/>
        <rFont val="Meiryo UI"/>
        <family val="3"/>
        <charset val="128"/>
      </rPr>
      <t>点を入れてください。</t>
    </r>
    <rPh sb="0" eb="2">
      <t>コウツウ</t>
    </rPh>
    <rPh sb="1" eb="2">
      <t>ツウ</t>
    </rPh>
    <rPh sb="2" eb="4">
      <t>シュダン</t>
    </rPh>
    <rPh sb="5" eb="6">
      <t>ミギ</t>
    </rPh>
    <rPh sb="7" eb="9">
      <t>ガイトウ</t>
    </rPh>
    <rPh sb="11" eb="13">
      <t>コウモク</t>
    </rPh>
    <rPh sb="15" eb="16">
      <t>テン</t>
    </rPh>
    <rPh sb="17" eb="18">
      <t>イ</t>
    </rPh>
    <phoneticPr fontId="2"/>
  </si>
  <si>
    <r>
      <t>いずれかに</t>
    </r>
    <r>
      <rPr>
        <b/>
        <sz val="10.5"/>
        <rFont val="Meiryo UI"/>
        <family val="3"/>
        <charset val="128"/>
      </rPr>
      <t>レ</t>
    </r>
    <r>
      <rPr>
        <sz val="10.5"/>
        <rFont val="Meiryo UI"/>
        <family val="3"/>
        <charset val="128"/>
      </rPr>
      <t>点で区分を入れてください。</t>
    </r>
    <phoneticPr fontId="2"/>
  </si>
  <si>
    <r>
      <rPr>
        <sz val="8"/>
        <rFont val="Meiryo UI"/>
        <family val="3"/>
        <charset val="128"/>
      </rPr>
      <t>宿泊/日帰りのいずれかに</t>
    </r>
    <r>
      <rPr>
        <b/>
        <sz val="8"/>
        <rFont val="Meiryo UI"/>
        <family val="3"/>
        <charset val="128"/>
      </rPr>
      <t>レ</t>
    </r>
    <r>
      <rPr>
        <sz val="8"/>
        <rFont val="Meiryo UI"/>
        <family val="3"/>
        <charset val="128"/>
      </rPr>
      <t>点</t>
    </r>
    <r>
      <rPr>
        <sz val="9"/>
        <rFont val="Meiryo UI"/>
        <family val="3"/>
        <charset val="128"/>
      </rPr>
      <t xml:space="preserve">
</t>
    </r>
    <r>
      <rPr>
        <sz val="6"/>
        <rFont val="Meiryo UI"/>
        <family val="3"/>
        <charset val="128"/>
      </rPr>
      <t>日帰りの時は”～から”の方に日付を記載</t>
    </r>
    <rPh sb="0" eb="2">
      <t>シュクハク</t>
    </rPh>
    <rPh sb="3" eb="5">
      <t>ヒガエ</t>
    </rPh>
    <rPh sb="13" eb="14">
      <t>テン</t>
    </rPh>
    <rPh sb="15" eb="17">
      <t>ヒガエ</t>
    </rPh>
    <rPh sb="19" eb="20">
      <t>トキ</t>
    </rPh>
    <rPh sb="27" eb="28">
      <t>ホウ</t>
    </rPh>
    <rPh sb="29" eb="31">
      <t>ヒヅケ</t>
    </rPh>
    <rPh sb="32" eb="34">
      <t>キサイ</t>
    </rPh>
    <phoneticPr fontId="2"/>
  </si>
  <si>
    <t>改訂版</t>
    <rPh sb="0" eb="3">
      <t>カイテイバン</t>
    </rPh>
    <phoneticPr fontId="2"/>
  </si>
  <si>
    <t>　　全　　　枚のうちの　　　枚目</t>
    <phoneticPr fontId="2"/>
  </si>
  <si>
    <t>特になし</t>
    <rPh sb="0" eb="1">
      <t>トク</t>
    </rPh>
    <phoneticPr fontId="2"/>
  </si>
  <si>
    <t>　⇒特になしの方は②へお進みください</t>
    <phoneticPr fontId="2"/>
  </si>
  <si>
    <t>全てに希望あり</t>
    <rPh sb="0" eb="1">
      <t>スベ</t>
    </rPh>
    <rPh sb="3" eb="5">
      <t>キボウ</t>
    </rPh>
    <phoneticPr fontId="2"/>
  </si>
  <si>
    <t>食費分の実希望あり</t>
    <rPh sb="0" eb="3">
      <t>ショクヒブン</t>
    </rPh>
    <rPh sb="4" eb="5">
      <t>ミ</t>
    </rPh>
    <rPh sb="5" eb="7">
      <t>キボウ</t>
    </rPh>
    <phoneticPr fontId="2"/>
  </si>
  <si>
    <t>施設使用料のみ希望あり</t>
    <rPh sb="0" eb="5">
      <t>シセツシヨウリョウ</t>
    </rPh>
    <rPh sb="7" eb="9">
      <t>キボウ</t>
    </rPh>
    <phoneticPr fontId="2"/>
  </si>
  <si>
    <t>⇒希望ありの方は以下をご記入ください。</t>
    <rPh sb="1" eb="3">
      <t>キボウ</t>
    </rPh>
    <rPh sb="6" eb="7">
      <t>カタ</t>
    </rPh>
    <rPh sb="8" eb="10">
      <t>イカ</t>
    </rPh>
    <rPh sb="12" eb="14">
      <t>キニュウ</t>
    </rPh>
    <phoneticPr fontId="2"/>
  </si>
  <si>
    <t>特になし（申請した団体名）</t>
    <rPh sb="0" eb="1">
      <t>トク</t>
    </rPh>
    <rPh sb="5" eb="7">
      <t>シンセイ</t>
    </rPh>
    <rPh sb="9" eb="12">
      <t>ダンタイメイ</t>
    </rPh>
    <phoneticPr fontId="2"/>
  </si>
  <si>
    <t>申請とは異なる団体名で希望</t>
    <rPh sb="0" eb="2">
      <t>シンセイ</t>
    </rPh>
    <rPh sb="4" eb="5">
      <t>コト</t>
    </rPh>
    <rPh sb="7" eb="10">
      <t>ダンタイメイ</t>
    </rPh>
    <rPh sb="11" eb="13">
      <t>キボウ</t>
    </rPh>
    <phoneticPr fontId="2"/>
  </si>
  <si>
    <t>　　　■食費分についての希望をお書きください　　　（例）児童○人、職員△人、カメラマン□人に分けて希望　　など</t>
    <rPh sb="4" eb="7">
      <t>ショクヒブン</t>
    </rPh>
    <phoneticPr fontId="2"/>
  </si>
  <si>
    <t>※オリエンテーション実施方法の確認</t>
    <rPh sb="10" eb="14">
      <t>ジッシホウホウ</t>
    </rPh>
    <rPh sb="15" eb="17">
      <t>カクニン</t>
    </rPh>
    <phoneticPr fontId="2"/>
  </si>
  <si>
    <t>事前に団体責任でオリエンテーション
　動画を視聴し、利用者に周知する</t>
    <rPh sb="0" eb="2">
      <t>ジゼン</t>
    </rPh>
    <rPh sb="3" eb="7">
      <t>ダンタイセキニン</t>
    </rPh>
    <rPh sb="19" eb="21">
      <t>ドウガ</t>
    </rPh>
    <rPh sb="22" eb="24">
      <t>シチョウ</t>
    </rPh>
    <rPh sb="26" eb="29">
      <t>リヨウシャ</t>
    </rPh>
    <rPh sb="30" eb="32">
      <t>シュウチ</t>
    </rPh>
    <phoneticPr fontId="2"/>
  </si>
  <si>
    <t>利用当日の入所時にきみかめスタッフ
　に依頼する</t>
    <rPh sb="0" eb="4">
      <t>リヨウトウジツ</t>
    </rPh>
    <rPh sb="5" eb="8">
      <t>ニュウショジ</t>
    </rPh>
    <rPh sb="20" eb="22">
      <t>イライ</t>
    </rPh>
    <phoneticPr fontId="2"/>
  </si>
  <si>
    <t>どちらかにチェック</t>
    <phoneticPr fontId="2"/>
  </si>
  <si>
    <t>〒</t>
    <phoneticPr fontId="2"/>
  </si>
  <si>
    <t>住所結合</t>
    <rPh sb="0" eb="2">
      <t>ジュウショ</t>
    </rPh>
    <rPh sb="2" eb="4">
      <t>ケツゴウ</t>
    </rPh>
    <phoneticPr fontId="2"/>
  </si>
  <si>
    <t>団体生活・団体行動の研修</t>
    <rPh sb="0" eb="4">
      <t>ダンタイセイカツ</t>
    </rPh>
    <rPh sb="5" eb="9">
      <t>ダンタイコウドウ</t>
    </rPh>
    <rPh sb="10" eb="12">
      <t>ケンシュウ</t>
    </rPh>
    <phoneticPr fontId="2"/>
  </si>
  <si>
    <t>（例）児童・職員分⇒学校名、カメラマン1名分⇒○○写真館　　など</t>
    <phoneticPr fontId="2"/>
  </si>
  <si>
    <t>その他、数種類にわたる場合　　　</t>
    <phoneticPr fontId="2"/>
  </si>
  <si>
    <t>小学生</t>
    <rPh sb="0" eb="1">
      <t>ショウ</t>
    </rPh>
    <rPh sb="1" eb="3">
      <t>ガクセイ</t>
    </rPh>
    <phoneticPr fontId="2"/>
  </si>
  <si>
    <t>中学生～一般</t>
    <rPh sb="0" eb="3">
      <t>チュウガクセイ</t>
    </rPh>
    <rPh sb="4" eb="6">
      <t>イッパン</t>
    </rPh>
    <phoneticPr fontId="2"/>
  </si>
  <si>
    <t>1200円/5Kg×</t>
    <rPh sb="4" eb="5">
      <t>エン</t>
    </rPh>
    <phoneticPr fontId="2"/>
  </si>
  <si>
    <t>厨房で米炊きを依頼する場合は5Kg単位で1200円です。
（最大40Kgまで）</t>
    <rPh sb="0" eb="2">
      <t>チュウボウ</t>
    </rPh>
    <rPh sb="3" eb="4">
      <t>コメ</t>
    </rPh>
    <rPh sb="4" eb="5">
      <t>タ</t>
    </rPh>
    <rPh sb="7" eb="9">
      <t>イライ</t>
    </rPh>
    <rPh sb="11" eb="13">
      <t>バアイ</t>
    </rPh>
    <rPh sb="24" eb="25">
      <t>エン</t>
    </rPh>
    <rPh sb="30" eb="32">
      <t>サイダイ</t>
    </rPh>
    <phoneticPr fontId="2"/>
  </si>
  <si>
    <t>バターピーナッツ（80ｇ）</t>
    <phoneticPr fontId="2"/>
  </si>
  <si>
    <t>※食事注文書、弁当おやつ注文書、アレルギー申告書、領収書にはシートの保護のためにパスワードが</t>
    <rPh sb="1" eb="6">
      <t>ショクジチュウモンショ</t>
    </rPh>
    <rPh sb="7" eb="9">
      <t>ベントウ</t>
    </rPh>
    <rPh sb="12" eb="15">
      <t>チュウモンショ</t>
    </rPh>
    <rPh sb="21" eb="24">
      <t>シンコクショ</t>
    </rPh>
    <rPh sb="25" eb="28">
      <t>リョウシュウショ</t>
    </rPh>
    <rPh sb="34" eb="36">
      <t>ホゴ</t>
    </rPh>
    <phoneticPr fontId="2"/>
  </si>
  <si>
    <t>　　かかっております。</t>
    <phoneticPr fontId="2"/>
  </si>
  <si>
    <t>【領収書　及び　インボイスについて】</t>
    <rPh sb="5" eb="6">
      <t>オヨ</t>
    </rPh>
    <phoneticPr fontId="2"/>
  </si>
  <si>
    <t>　②領収書またはインボイスの宛名について　　　レ点で区分してください</t>
    <rPh sb="2" eb="5">
      <t>リョウシュウショ</t>
    </rPh>
    <rPh sb="14" eb="16">
      <t>アテナ</t>
    </rPh>
    <rPh sb="24" eb="25">
      <t>テン</t>
    </rPh>
    <rPh sb="26" eb="28">
      <t>クブン</t>
    </rPh>
    <phoneticPr fontId="2"/>
  </si>
  <si>
    <r>
      <t>　　◎領収書は特に希望がない場合でも精算時に以下の2種類の領収書を発行します。
　　　　１．『食費の領収書』　(食事代・野外炊事代・おやつ代など)
　　　　２．『施設使用料の領収書』　(宿泊費・シーツクリーニング代・プログラム教材費・野外炊事の薪など)
　　　　　　　</t>
    </r>
    <r>
      <rPr>
        <b/>
        <sz val="12"/>
        <color rgb="FFFF0000"/>
        <rFont val="Meiryo UI"/>
        <family val="3"/>
        <charset val="128"/>
      </rPr>
      <t xml:space="preserve">※領収書の再発行はできません。受け取り時に内容をご確認ください。
　　　　　　　※個人での領収書の発行はお断りしております。ご了承ください。
</t>
    </r>
    <r>
      <rPr>
        <sz val="12"/>
        <color theme="1"/>
        <rFont val="Meiryo UI"/>
        <family val="3"/>
        <charset val="128"/>
      </rPr>
      <t>　　◎インボイス発行について</t>
    </r>
    <r>
      <rPr>
        <b/>
        <sz val="12"/>
        <color rgb="FFFF0000"/>
        <rFont val="Meiryo UI"/>
        <family val="3"/>
        <charset val="128"/>
      </rPr>
      <t xml:space="preserve">
</t>
    </r>
    <r>
      <rPr>
        <sz val="12"/>
        <rFont val="Meiryo UI"/>
        <family val="3"/>
        <charset val="128"/>
      </rPr>
      <t>　　　　インボイスの発行を　　　希望する。　　（発行希望の場合は”希望する”の部分を丸で囲ってください）
　　　　　　　　　　　　　　　　　　　　　　　　　　　　※データで記入する場合はシートの保護解除が必要。解除方法は『一覧』シートに記載。</t>
    </r>
    <rPh sb="62" eb="64">
      <t>スイジ</t>
    </rPh>
    <rPh sb="119" eb="121">
      <t>スイジ</t>
    </rPh>
    <rPh sb="183" eb="185">
      <t>ハッコウ</t>
    </rPh>
    <rPh sb="187" eb="188">
      <t>コトワ</t>
    </rPh>
    <rPh sb="197" eb="199">
      <t>リョウショウ</t>
    </rPh>
    <rPh sb="213" eb="215">
      <t>ハッコウ</t>
    </rPh>
    <rPh sb="230" eb="232">
      <t>ハッコウ</t>
    </rPh>
    <rPh sb="236" eb="238">
      <t>キボウ</t>
    </rPh>
    <rPh sb="244" eb="248">
      <t>ハッコウキボウ</t>
    </rPh>
    <rPh sb="249" eb="251">
      <t>バアイ</t>
    </rPh>
    <rPh sb="253" eb="255">
      <t>キボウ</t>
    </rPh>
    <rPh sb="259" eb="261">
      <t>ブブン</t>
    </rPh>
    <rPh sb="262" eb="263">
      <t>マル</t>
    </rPh>
    <rPh sb="264" eb="265">
      <t>カコ</t>
    </rPh>
    <rPh sb="306" eb="308">
      <t>キニュウ</t>
    </rPh>
    <rPh sb="310" eb="312">
      <t>バアイ</t>
    </rPh>
    <rPh sb="317" eb="321">
      <t>ホゴカイジョ</t>
    </rPh>
    <rPh sb="322" eb="324">
      <t>ヒツヨウ</t>
    </rPh>
    <rPh sb="325" eb="329">
      <t>カイジョホウホウ</t>
    </rPh>
    <rPh sb="331" eb="333">
      <t>イチラン</t>
    </rPh>
    <rPh sb="338" eb="340">
      <t>キサイ</t>
    </rPh>
    <phoneticPr fontId="2"/>
  </si>
  <si>
    <t>お弁当</t>
    <rPh sb="1" eb="3">
      <t>ベントウ</t>
    </rPh>
    <phoneticPr fontId="2"/>
  </si>
  <si>
    <r>
      <t xml:space="preserve">700円 × </t>
    </r>
    <r>
      <rPr>
        <sz val="12"/>
        <rFont val="Segoe UI Symbol"/>
        <family val="3"/>
      </rPr>
      <t>○</t>
    </r>
    <r>
      <rPr>
        <sz val="12"/>
        <rFont val="Meiryo UI"/>
        <family val="3"/>
        <charset val="128"/>
      </rPr>
      <t>個 ＝ ○○○円</t>
    </r>
    <rPh sb="3" eb="4">
      <t>エン</t>
    </rPh>
    <rPh sb="8" eb="9">
      <t>コ</t>
    </rPh>
    <rPh sb="15" eb="16">
      <t>エン</t>
    </rPh>
    <phoneticPr fontId="2"/>
  </si>
  <si>
    <r>
      <t xml:space="preserve">お手軽燻製づくり
</t>
    </r>
    <r>
      <rPr>
        <sz val="10"/>
        <color rgb="FFFF0000"/>
        <rFont val="Meiryo UI"/>
        <family val="3"/>
        <charset val="128"/>
      </rPr>
      <t>※スモーカー１台当たりスモークウッド１本（550円）がかかります。</t>
    </r>
    <r>
      <rPr>
        <sz val="12"/>
        <rFont val="Meiryo UI"/>
        <family val="3"/>
        <charset val="128"/>
      </rPr>
      <t xml:space="preserve">
</t>
    </r>
    <r>
      <rPr>
        <sz val="10"/>
        <rFont val="Meiryo UI"/>
        <family val="3"/>
        <charset val="128"/>
      </rPr>
      <t>詳細はアクティビティ集でご確認ください。</t>
    </r>
    <rPh sb="1" eb="3">
      <t>テガル</t>
    </rPh>
    <rPh sb="3" eb="5">
      <t>クンセイ</t>
    </rPh>
    <rPh sb="16" eb="17">
      <t>ダイ</t>
    </rPh>
    <rPh sb="17" eb="18">
      <t>ア</t>
    </rPh>
    <rPh sb="28" eb="29">
      <t>ホン</t>
    </rPh>
    <rPh sb="33" eb="34">
      <t>エン</t>
    </rPh>
    <rPh sb="43" eb="45">
      <t>ショウサイ</t>
    </rPh>
    <rPh sb="53" eb="54">
      <t>シュウ</t>
    </rPh>
    <rPh sb="56" eb="58">
      <t>カクニン</t>
    </rPh>
    <phoneticPr fontId="2"/>
  </si>
  <si>
    <t>☆書類作成時にご注意いただきたい事項</t>
    <rPh sb="1" eb="3">
      <t>ショルイ</t>
    </rPh>
    <rPh sb="3" eb="5">
      <t>サクセイ</t>
    </rPh>
    <rPh sb="5" eb="6">
      <t>ジ</t>
    </rPh>
    <rPh sb="8" eb="10">
      <t>チュウイ</t>
    </rPh>
    <rPh sb="16" eb="18">
      <t>ジコウ</t>
    </rPh>
    <phoneticPr fontId="2"/>
  </si>
  <si>
    <t xml:space="preserve">　　１．解除してお使いになる場合は次のパスワードで解除できます。　パスワードは、　kimikame　  </t>
    <rPh sb="4" eb="6">
      <t>カイジョ</t>
    </rPh>
    <rPh sb="17" eb="18">
      <t>ツギ</t>
    </rPh>
    <rPh sb="25" eb="27">
      <t>カイジョ</t>
    </rPh>
    <phoneticPr fontId="2"/>
  </si>
  <si>
    <t>　　２．『活動計画書』の基本項目に入力すると、以降のシートの同じ項目にデータが自動表示されます</t>
    <rPh sb="5" eb="10">
      <t>カツドウケイカクショ</t>
    </rPh>
    <rPh sb="12" eb="14">
      <t>キホン</t>
    </rPh>
    <rPh sb="14" eb="16">
      <t>コウモク</t>
    </rPh>
    <rPh sb="17" eb="19">
      <t>ニュウリョク</t>
    </rPh>
    <rPh sb="23" eb="25">
      <t>イコウ</t>
    </rPh>
    <rPh sb="30" eb="31">
      <t>オナ</t>
    </rPh>
    <rPh sb="32" eb="34">
      <t>コウモク</t>
    </rPh>
    <rPh sb="39" eb="41">
      <t>ジドウ</t>
    </rPh>
    <rPh sb="41" eb="43">
      <t>ヒョウジ</t>
    </rPh>
    <phoneticPr fontId="2"/>
  </si>
  <si>
    <t>（ポリエチレン詰清涼飲料　ポッキンアイス） 8本入り</t>
    <rPh sb="7" eb="8">
      <t>ツ</t>
    </rPh>
    <rPh sb="8" eb="10">
      <t>セイリョウ</t>
    </rPh>
    <rPh sb="10" eb="12">
      <t>インリョウ</t>
    </rPh>
    <rPh sb="23" eb="24">
      <t>ホン</t>
    </rPh>
    <rPh sb="24" eb="25">
      <t>イ</t>
    </rPh>
    <phoneticPr fontId="2"/>
  </si>
  <si>
    <t>千葉県立君津亀山青少年自然の家</t>
    <phoneticPr fontId="2"/>
  </si>
  <si>
    <t>※野外炊事の班編成は引率者も入れ、合計人数と合っているか確認してください。 ※野外炊事には紙パックの緑茶とデザートのプリンが付きます。 　※厨房炊飯代5Kgは約33人分です。</t>
    <phoneticPr fontId="2"/>
  </si>
  <si>
    <r>
      <rPr>
        <u/>
        <sz val="12"/>
        <rFont val="Meiryo UI"/>
        <family val="3"/>
        <charset val="128"/>
      </rPr>
      <t xml:space="preserve">      人×　   　班</t>
    </r>
    <r>
      <rPr>
        <sz val="12"/>
        <rFont val="Meiryo UI"/>
        <family val="3"/>
        <charset val="128"/>
      </rPr>
      <t xml:space="preserve">
</t>
    </r>
    <r>
      <rPr>
        <u/>
        <sz val="12"/>
        <rFont val="Meiryo UI"/>
        <family val="3"/>
        <charset val="128"/>
      </rPr>
      <t xml:space="preserve">      人×　   　班
      人× 　  　班</t>
    </r>
    <r>
      <rPr>
        <sz val="12"/>
        <rFont val="Meiryo UI"/>
        <family val="3"/>
        <charset val="128"/>
      </rPr>
      <t xml:space="preserve">
</t>
    </r>
    <r>
      <rPr>
        <u/>
        <sz val="12"/>
        <rFont val="Meiryo UI"/>
        <family val="3"/>
        <charset val="128"/>
      </rPr>
      <t xml:space="preserve">      人×　   　班
      人×　   　班　</t>
    </r>
    <rPh sb="6" eb="7">
      <t>ニン</t>
    </rPh>
    <rPh sb="13" eb="14">
      <t>ハン</t>
    </rPh>
    <rPh sb="36" eb="37">
      <t>ニン</t>
    </rPh>
    <rPh sb="43" eb="44">
      <t>ハン</t>
    </rPh>
    <rPh sb="66" eb="67">
      <t>ニン</t>
    </rPh>
    <rPh sb="73" eb="74">
      <t>ハン</t>
    </rPh>
    <phoneticPr fontId="2"/>
  </si>
  <si>
    <r>
      <rPr>
        <u/>
        <sz val="11"/>
        <rFont val="Meiryo UI"/>
        <family val="3"/>
        <charset val="128"/>
      </rPr>
      <t xml:space="preserve">      人×　   　班
      人×　   　班
      人× 　  　班
      人×　   　班
      人×　   　班</t>
    </r>
    <r>
      <rPr>
        <sz val="11"/>
        <rFont val="Meiryo UI"/>
        <family val="3"/>
        <charset val="128"/>
      </rPr>
      <t>　</t>
    </r>
    <phoneticPr fontId="2"/>
  </si>
  <si>
    <t>※入力例
2025/04/02と年月日を入力</t>
    <rPh sb="1" eb="3">
      <t>ニュウリョク</t>
    </rPh>
    <rPh sb="3" eb="4">
      <t>レイ</t>
    </rPh>
    <rPh sb="16" eb="17">
      <t>ネン</t>
    </rPh>
    <rPh sb="17" eb="19">
      <t>ツキヒ</t>
    </rPh>
    <rPh sb="20" eb="22">
      <t>ニュウリョク</t>
    </rPh>
    <phoneticPr fontId="2"/>
  </si>
  <si>
    <t>※　各シートは保護されています。</t>
    <rPh sb="2" eb="3">
      <t>カク</t>
    </rPh>
    <rPh sb="7" eb="9">
      <t>ホゴ</t>
    </rPh>
    <phoneticPr fontId="2"/>
  </si>
  <si>
    <t>　　パスワード　　kimikame</t>
    <phoneticPr fontId="2"/>
  </si>
  <si>
    <t>　　シート保護の解除は、次のパスワードでできます。</t>
    <rPh sb="5" eb="7">
      <t>ホゴ</t>
    </rPh>
    <rPh sb="8" eb="10">
      <t>カイジョ</t>
    </rPh>
    <rPh sb="12" eb="13">
      <t>ツギ</t>
    </rPh>
    <phoneticPr fontId="2"/>
  </si>
  <si>
    <t>※解除方法</t>
    <rPh sb="1" eb="5">
      <t>カイジョホウホウ</t>
    </rPh>
    <phoneticPr fontId="2"/>
  </si>
  <si>
    <t>上部　タグの　”校閲”　を選択　⇒　”シート保護の解除”　を選択　⇒　パスワードを入力</t>
    <phoneticPr fontId="2"/>
  </si>
  <si>
    <t>紙パック200ｍℓ（ ウーロン茶 / グレープ / アップル / ピーチ / パイン）</t>
    <rPh sb="0" eb="1">
      <t>カミ</t>
    </rPh>
    <phoneticPr fontId="2"/>
  </si>
  <si>
    <t>※生米です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</si>
</sst>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0_ "/>
    <numFmt numFmtId="177" formatCode="#,##0_);[Red]\(#,##0\)"/>
    <numFmt numFmtId="178" formatCode="0&quot;人&quot;"/>
    <numFmt numFmtId="179" formatCode="#,###"/>
    <numFmt numFmtId="180" formatCode="&quot;¥&quot;#,##0_);[Red]\(&quot;¥&quot;#,##0\)"/>
    <numFmt numFmtId="181" formatCode="yyyy&quot;年&quot;m&quot;月&quot;d&quot;日&quot;;@"/>
    <numFmt numFmtId="182" formatCode="aaa"/>
    <numFmt numFmtId="183" formatCode="yyyy&quot;年&quot;m&quot;月&quot;d&quot;日&quot;\ \ \(aaa\)"/>
    <numFmt numFmtId="184" formatCode="m&quot;月&quot;d&quot;日&quot;\(aaa\)"/>
  </numFmts>
  <fonts count="7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6"/>
      <name val="ＭＳ Ｐゴシック"/>
      <family val="2"/>
      <charset val="128"/>
      <scheme val="minor"/>
    </font>
    <font>
      <sz val="11"/>
      <name val="Meiryo UI"/>
      <family val="3"/>
      <charset val="128"/>
    </font>
    <font>
      <b/>
      <sz val="14"/>
      <color theme="0"/>
      <name val="Meiryo UI"/>
      <family val="3"/>
      <charset val="128"/>
    </font>
    <font>
      <b/>
      <sz val="11"/>
      <color rgb="FFFF0000"/>
      <name val="Meiryo UI"/>
      <family val="3"/>
      <charset val="128"/>
    </font>
    <font>
      <b/>
      <sz val="11"/>
      <color theme="0"/>
      <name val="Meiryo UI"/>
      <family val="3"/>
      <charset val="128"/>
    </font>
    <font>
      <b/>
      <sz val="18"/>
      <name val="Meiryo UI"/>
      <family val="3"/>
      <charset val="128"/>
    </font>
    <font>
      <b/>
      <sz val="36"/>
      <name val="Meiryo UI"/>
      <family val="3"/>
      <charset val="128"/>
    </font>
    <font>
      <sz val="16"/>
      <name val="Meiryo UI"/>
      <family val="3"/>
      <charset val="128"/>
    </font>
    <font>
      <sz val="14"/>
      <name val="Meiryo UI"/>
      <family val="3"/>
      <charset val="128"/>
    </font>
    <font>
      <sz val="36"/>
      <name val="Meiryo UI"/>
      <family val="3"/>
      <charset val="128"/>
    </font>
    <font>
      <sz val="20"/>
      <name val="Meiryo UI"/>
      <family val="3"/>
      <charset val="128"/>
    </font>
    <font>
      <sz val="18"/>
      <name val="Meiryo UI"/>
      <family val="3"/>
      <charset val="128"/>
    </font>
    <font>
      <sz val="10"/>
      <name val="Meiryo UI"/>
      <family val="3"/>
      <charset val="128"/>
    </font>
    <font>
      <sz val="14"/>
      <color theme="1"/>
      <name val="Meiryo UI"/>
      <family val="3"/>
      <charset val="128"/>
    </font>
    <font>
      <sz val="12"/>
      <name val="Meiryo UI"/>
      <family val="3"/>
      <charset val="128"/>
    </font>
    <font>
      <b/>
      <sz val="11"/>
      <name val="Meiryo UI"/>
      <family val="3"/>
      <charset val="128"/>
    </font>
    <font>
      <b/>
      <sz val="14"/>
      <name val="Meiryo UI"/>
      <family val="3"/>
      <charset val="128"/>
    </font>
    <font>
      <b/>
      <sz val="20"/>
      <name val="Meiryo UI"/>
      <family val="3"/>
      <charset val="128"/>
    </font>
    <font>
      <b/>
      <sz val="16"/>
      <color indexed="10"/>
      <name val="Meiryo UI"/>
      <family val="3"/>
      <charset val="128"/>
    </font>
    <font>
      <b/>
      <i/>
      <u/>
      <sz val="16"/>
      <name val="Meiryo UI"/>
      <family val="3"/>
      <charset val="128"/>
    </font>
    <font>
      <sz val="10.5"/>
      <name val="Meiryo UI"/>
      <family val="3"/>
      <charset val="128"/>
    </font>
    <font>
      <sz val="9"/>
      <name val="Meiryo UI"/>
      <family val="3"/>
      <charset val="128"/>
    </font>
    <font>
      <b/>
      <sz val="14"/>
      <color rgb="FFFF0000"/>
      <name val="Meiryo UI"/>
      <family val="3"/>
      <charset val="128"/>
    </font>
    <font>
      <b/>
      <sz val="10.5"/>
      <name val="Meiryo UI"/>
      <family val="3"/>
      <charset val="128"/>
    </font>
    <font>
      <sz val="17"/>
      <name val="Meiryo UI"/>
      <family val="3"/>
      <charset val="128"/>
    </font>
    <font>
      <sz val="10.5"/>
      <color theme="8" tint="0.79998168889431442"/>
      <name val="Meiryo UI"/>
      <family val="3"/>
      <charset val="128"/>
    </font>
    <font>
      <sz val="22"/>
      <name val="Meiryo UI"/>
      <family val="3"/>
      <charset val="128"/>
    </font>
    <font>
      <sz val="11"/>
      <color rgb="FFFF0000"/>
      <name val="Meiryo UI"/>
      <family val="3"/>
      <charset val="128"/>
    </font>
    <font>
      <b/>
      <sz val="22"/>
      <name val="Meiryo UI"/>
      <family val="3"/>
      <charset val="128"/>
    </font>
    <font>
      <b/>
      <sz val="12"/>
      <name val="Meiryo UI"/>
      <family val="3"/>
      <charset val="128"/>
    </font>
    <font>
      <sz val="12"/>
      <color indexed="8"/>
      <name val="Meiryo UI"/>
      <family val="3"/>
      <charset val="128"/>
    </font>
    <font>
      <u/>
      <sz val="11"/>
      <name val="Meiryo UI"/>
      <family val="3"/>
      <charset val="128"/>
    </font>
    <font>
      <sz val="8"/>
      <name val="Meiryo UI"/>
      <family val="3"/>
      <charset val="128"/>
    </font>
    <font>
      <b/>
      <u/>
      <sz val="14"/>
      <color rgb="FFFF0000"/>
      <name val="Meiryo UI"/>
      <family val="3"/>
      <charset val="128"/>
    </font>
    <font>
      <sz val="6"/>
      <name val="Meiryo UI"/>
      <family val="3"/>
      <charset val="128"/>
    </font>
    <font>
      <sz val="12"/>
      <color theme="1"/>
      <name val="Meiryo UI"/>
      <family val="3"/>
      <charset val="128"/>
    </font>
    <font>
      <sz val="18"/>
      <color theme="1"/>
      <name val="Meiryo UI"/>
      <family val="3"/>
      <charset val="128"/>
    </font>
    <font>
      <sz val="36"/>
      <color theme="1"/>
      <name val="Meiryo UI"/>
      <family val="3"/>
      <charset val="128"/>
    </font>
    <font>
      <b/>
      <sz val="14"/>
      <color theme="1"/>
      <name val="Meiryo UI"/>
      <family val="3"/>
      <charset val="128"/>
    </font>
    <font>
      <b/>
      <sz val="16"/>
      <color theme="1"/>
      <name val="Meiryo UI"/>
      <family val="3"/>
      <charset val="128"/>
    </font>
    <font>
      <b/>
      <sz val="11"/>
      <color theme="1"/>
      <name val="Meiryo UI"/>
      <family val="3"/>
      <charset val="128"/>
    </font>
    <font>
      <sz val="10.5"/>
      <color theme="1"/>
      <name val="Meiryo UI"/>
      <family val="3"/>
      <charset val="128"/>
    </font>
    <font>
      <sz val="16"/>
      <color theme="1"/>
      <name val="Meiryo UI"/>
      <family val="3"/>
      <charset val="128"/>
    </font>
    <font>
      <sz val="10"/>
      <color theme="1"/>
      <name val="Meiryo UI"/>
      <family val="3"/>
      <charset val="128"/>
    </font>
    <font>
      <sz val="24"/>
      <name val="Meiryo UI"/>
      <family val="3"/>
      <charset val="128"/>
    </font>
    <font>
      <b/>
      <sz val="24"/>
      <name val="Meiryo UI"/>
      <family val="3"/>
      <charset val="128"/>
    </font>
    <font>
      <b/>
      <sz val="22"/>
      <color theme="1"/>
      <name val="Meiryo UI"/>
      <family val="3"/>
      <charset val="128"/>
    </font>
    <font>
      <b/>
      <sz val="9"/>
      <color theme="1"/>
      <name val="Meiryo UI"/>
      <family val="3"/>
      <charset val="128"/>
    </font>
    <font>
      <sz val="22"/>
      <color theme="0"/>
      <name val="Meiryo UI"/>
      <family val="3"/>
      <charset val="128"/>
    </font>
    <font>
      <sz val="20"/>
      <name val="ＭＳ Ｐゴシック"/>
      <family val="3"/>
      <charset val="128"/>
    </font>
    <font>
      <b/>
      <sz val="72"/>
      <name val="Meiryo UI"/>
      <family val="3"/>
      <charset val="128"/>
    </font>
    <font>
      <b/>
      <sz val="26"/>
      <name val="Meiryo UI"/>
      <family val="3"/>
      <charset val="128"/>
    </font>
    <font>
      <sz val="15"/>
      <name val="Meiryo UI"/>
      <family val="3"/>
      <charset val="128"/>
    </font>
    <font>
      <sz val="30"/>
      <name val="Meiryo UI"/>
      <family val="3"/>
      <charset val="128"/>
    </font>
    <font>
      <b/>
      <sz val="28"/>
      <name val="Meiryo UI"/>
      <family val="3"/>
      <charset val="128"/>
    </font>
    <font>
      <sz val="26"/>
      <color theme="1"/>
      <name val="Meiryo UI"/>
      <family val="3"/>
      <charset val="128"/>
    </font>
    <font>
      <sz val="28"/>
      <name val="Meiryo UI"/>
      <family val="3"/>
      <charset val="128"/>
    </font>
    <font>
      <sz val="10"/>
      <color rgb="FFFF0000"/>
      <name val="Meiryo UI"/>
      <family val="3"/>
      <charset val="128"/>
    </font>
    <font>
      <sz val="9"/>
      <name val="メイリオ"/>
      <family val="3"/>
      <charset val="128"/>
    </font>
    <font>
      <b/>
      <sz val="48"/>
      <name val="Meiryo UI"/>
      <family val="3"/>
      <charset val="128"/>
    </font>
    <font>
      <sz val="18"/>
      <color rgb="FF000000"/>
      <name val="ＭＳ Ｐゴシック"/>
      <family val="3"/>
      <charset val="128"/>
    </font>
    <font>
      <sz val="7.5"/>
      <name val="Meiryo UI"/>
      <family val="3"/>
      <charset val="128"/>
    </font>
    <font>
      <sz val="8"/>
      <color rgb="FFFF0000"/>
      <name val="Meiryo UI"/>
      <family val="3"/>
      <charset val="128"/>
    </font>
    <font>
      <b/>
      <sz val="9"/>
      <color indexed="81"/>
      <name val="MS P ゴシック"/>
      <family val="3"/>
      <charset val="128"/>
    </font>
    <font>
      <sz val="10"/>
      <color theme="0" tint="-0.14999847407452621"/>
      <name val="Meiryo UI"/>
      <family val="3"/>
      <charset val="128"/>
    </font>
    <font>
      <sz val="8"/>
      <color theme="0" tint="-0.14999847407452621"/>
      <name val="Meiryo UI"/>
      <family val="3"/>
      <charset val="128"/>
    </font>
    <font>
      <b/>
      <sz val="7.5"/>
      <name val="Meiryo UI"/>
      <family val="3"/>
      <charset val="128"/>
    </font>
    <font>
      <b/>
      <sz val="8"/>
      <name val="Meiryo UI"/>
      <family val="3"/>
      <charset val="128"/>
    </font>
    <font>
      <b/>
      <sz val="10.5"/>
      <color rgb="FFFF0000"/>
      <name val="Meiryo UI"/>
      <family val="3"/>
      <charset val="128"/>
    </font>
    <font>
      <sz val="8"/>
      <name val="ＭＳ Ｐゴシック"/>
      <family val="3"/>
      <charset val="128"/>
    </font>
    <font>
      <sz val="10"/>
      <color theme="5" tint="0.79998168889431442"/>
      <name val="Meiryo UI"/>
      <family val="3"/>
      <charset val="128"/>
    </font>
    <font>
      <b/>
      <sz val="12"/>
      <color rgb="FFFF0000"/>
      <name val="Meiryo UI"/>
      <family val="3"/>
      <charset val="128"/>
    </font>
    <font>
      <sz val="12"/>
      <name val="Segoe UI Symbol"/>
      <family val="3"/>
    </font>
    <font>
      <b/>
      <sz val="16"/>
      <name val="Meiryo UI"/>
      <family val="3"/>
      <charset val="128"/>
    </font>
    <font>
      <u/>
      <sz val="12"/>
      <name val="Meiryo UI"/>
      <family val="3"/>
      <charset val="128"/>
    </font>
  </fonts>
  <fills count="2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7DEE8"/>
        <bgColor indexed="64"/>
      </patternFill>
    </fill>
    <fill>
      <patternFill patternType="solid">
        <fgColor rgb="FFFF5353"/>
        <bgColor indexed="64"/>
      </patternFill>
    </fill>
    <fill>
      <patternFill patternType="solid">
        <fgColor rgb="FFD9D9D9"/>
        <bgColor indexed="64"/>
      </patternFill>
    </fill>
    <fill>
      <patternFill patternType="solid">
        <fgColor rgb="FFDAEEF3"/>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
      <patternFill patternType="solid">
        <fgColor rgb="FF99FF99"/>
        <bgColor indexed="64"/>
      </patternFill>
    </fill>
    <fill>
      <patternFill patternType="solid">
        <fgColor rgb="FF66FF66"/>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6" tint="0.79998168889431442"/>
        <bgColor indexed="64"/>
      </patternFill>
    </fill>
  </fills>
  <borders count="184">
    <border>
      <left/>
      <right/>
      <top/>
      <bottom/>
      <diagonal/>
    </border>
    <border>
      <left/>
      <right/>
      <top style="mediumDash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dashed">
        <color indexed="64"/>
      </right>
      <top/>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thin">
        <color indexed="64"/>
      </right>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medium">
        <color indexed="64"/>
      </top>
      <bottom style="mediumDashed">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bottom style="dashed">
        <color indexed="64"/>
      </bottom>
      <diagonal/>
    </border>
    <border>
      <left style="dashed">
        <color indexed="64"/>
      </left>
      <right/>
      <top/>
      <bottom/>
      <diagonal/>
    </border>
    <border>
      <left style="dashed">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diagonal/>
    </border>
    <border>
      <left/>
      <right/>
      <top style="dotted">
        <color indexed="64"/>
      </top>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ck">
        <color auto="1"/>
      </left>
      <right style="thick">
        <color auto="1"/>
      </right>
      <top style="thick">
        <color auto="1"/>
      </top>
      <bottom style="thick">
        <color auto="1"/>
      </bottom>
      <diagonal/>
    </border>
    <border>
      <left style="thin">
        <color indexed="64"/>
      </left>
      <right/>
      <top style="dashed">
        <color indexed="64"/>
      </top>
      <bottom style="medium">
        <color indexed="64"/>
      </bottom>
      <diagonal/>
    </border>
    <border>
      <left/>
      <right style="double">
        <color indexed="64"/>
      </right>
      <top style="thin">
        <color indexed="64"/>
      </top>
      <bottom style="double">
        <color indexed="64"/>
      </bottom>
      <diagonal/>
    </border>
    <border>
      <left style="dashed">
        <color indexed="64"/>
      </left>
      <right/>
      <top style="thin">
        <color indexed="64"/>
      </top>
      <bottom/>
      <diagonal/>
    </border>
    <border>
      <left style="thin">
        <color indexed="64"/>
      </left>
      <right style="thin">
        <color indexed="64"/>
      </right>
      <top/>
      <bottom/>
      <diagonal/>
    </border>
    <border>
      <left style="medium">
        <color indexed="64"/>
      </left>
      <right/>
      <top style="double">
        <color indexed="64"/>
      </top>
      <bottom/>
      <diagonal/>
    </border>
    <border>
      <left/>
      <right style="dashed">
        <color indexed="64"/>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dashed">
        <color indexed="64"/>
      </top>
      <bottom style="thin">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dashDotDot">
        <color indexed="64"/>
      </top>
      <bottom style="thin">
        <color indexed="64"/>
      </bottom>
      <diagonal/>
    </border>
    <border>
      <left style="dotted">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top style="dashDotDot">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5">
    <xf numFmtId="0" fontId="0" fillId="0" borderId="0" xfId="0">
      <alignment vertical="center"/>
    </xf>
    <xf numFmtId="0" fontId="5" fillId="0" borderId="0" xfId="0" applyFont="1">
      <alignment vertical="center"/>
    </xf>
    <xf numFmtId="0" fontId="6" fillId="5" borderId="47" xfId="0" applyFont="1" applyFill="1" applyBorder="1" applyAlignment="1">
      <alignment horizontal="center" vertical="center"/>
    </xf>
    <xf numFmtId="0" fontId="5" fillId="0" borderId="47" xfId="0" applyFont="1" applyBorder="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1" fillId="0" borderId="0" xfId="0" applyFont="1" applyBorder="1" applyAlignment="1">
      <alignment horizontal="center" vertical="center"/>
    </xf>
    <xf numFmtId="0" fontId="5" fillId="0" borderId="0" xfId="0" applyFont="1" applyBorder="1" applyAlignment="1">
      <alignment horizontal="left" vertical="center"/>
    </xf>
    <xf numFmtId="0" fontId="18" fillId="0" borderId="0" xfId="0" applyFont="1">
      <alignment vertical="center"/>
    </xf>
    <xf numFmtId="0" fontId="20" fillId="0" borderId="0" xfId="0" applyFont="1" applyBorder="1" applyAlignment="1">
      <alignment vertical="center"/>
    </xf>
    <xf numFmtId="0" fontId="11" fillId="0" borderId="0" xfId="0" applyFont="1" applyBorder="1">
      <alignment vertical="center"/>
    </xf>
    <xf numFmtId="0" fontId="12"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23" fillId="0" borderId="0" xfId="0" applyFont="1" applyBorder="1" applyAlignment="1">
      <alignment horizontal="center" vertical="center"/>
    </xf>
    <xf numFmtId="0" fontId="18" fillId="0" borderId="0" xfId="0" applyFont="1" applyBorder="1" applyAlignment="1">
      <alignment horizontal="right" vertical="center"/>
    </xf>
    <xf numFmtId="0" fontId="24" fillId="0" borderId="53" xfId="0" applyFont="1" applyBorder="1" applyAlignment="1">
      <alignment vertical="center" wrapText="1"/>
    </xf>
    <xf numFmtId="0" fontId="16" fillId="0" borderId="0" xfId="0" applyFont="1" applyBorder="1" applyAlignment="1">
      <alignment vertical="center" wrapText="1"/>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0" xfId="0" applyFont="1" applyBorder="1" applyAlignment="1">
      <alignment vertical="top" wrapText="1"/>
    </xf>
    <xf numFmtId="0" fontId="16" fillId="0" borderId="0" xfId="0" applyFont="1" applyBorder="1" applyAlignment="1">
      <alignment vertical="center"/>
    </xf>
    <xf numFmtId="20" fontId="24" fillId="0" borderId="0" xfId="0" applyNumberFormat="1" applyFont="1" applyBorder="1" applyAlignment="1">
      <alignment horizontal="center" vertical="top" wrapText="1"/>
    </xf>
    <xf numFmtId="0" fontId="27" fillId="0" borderId="26" xfId="0" applyFont="1" applyBorder="1" applyAlignment="1">
      <alignment horizontal="center" vertical="top" wrapText="1"/>
    </xf>
    <xf numFmtId="20" fontId="24" fillId="0" borderId="0" xfId="0" applyNumberFormat="1" applyFont="1" applyBorder="1" applyAlignment="1">
      <alignment horizontal="left" vertical="center"/>
    </xf>
    <xf numFmtId="0" fontId="5" fillId="0" borderId="0" xfId="0" applyFont="1" applyAlignment="1">
      <alignment vertical="top" wrapText="1"/>
    </xf>
    <xf numFmtId="0" fontId="5" fillId="0" borderId="0" xfId="0" applyFont="1" applyBorder="1" applyAlignment="1">
      <alignment horizontal="center" vertical="top" wrapText="1"/>
    </xf>
    <xf numFmtId="0" fontId="16" fillId="0" borderId="0" xfId="0" applyFont="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5"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27" xfId="0" applyFont="1" applyFill="1" applyBorder="1" applyAlignment="1">
      <alignment horizontal="center" vertical="center" shrinkToFit="1"/>
    </xf>
    <xf numFmtId="0" fontId="24" fillId="0" borderId="0" xfId="0" applyFont="1" applyFill="1" applyBorder="1" applyAlignment="1">
      <alignment vertical="center" shrinkToFit="1"/>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5" fillId="0" borderId="0" xfId="0" applyFont="1" applyFill="1">
      <alignment vertical="center"/>
    </xf>
    <xf numFmtId="0" fontId="12" fillId="0" borderId="0" xfId="0" applyFont="1" applyBorder="1" applyAlignment="1">
      <alignment horizontal="center" vertical="center"/>
    </xf>
    <xf numFmtId="0" fontId="11" fillId="0" borderId="0" xfId="0" applyFont="1">
      <alignment vertical="center"/>
    </xf>
    <xf numFmtId="0" fontId="18" fillId="0" borderId="32"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8" fillId="0" borderId="0" xfId="0" applyFont="1" applyBorder="1">
      <alignment vertical="center"/>
    </xf>
    <xf numFmtId="0" fontId="18" fillId="0" borderId="52" xfId="0" applyFont="1" applyBorder="1" applyAlignment="1">
      <alignment horizontal="center" vertical="center"/>
    </xf>
    <xf numFmtId="0" fontId="18" fillId="0" borderId="10" xfId="0" applyFont="1" applyBorder="1" applyAlignment="1">
      <alignment vertical="center"/>
    </xf>
    <xf numFmtId="0" fontId="18" fillId="0" borderId="47" xfId="0" applyFont="1" applyBorder="1" applyAlignment="1">
      <alignment horizontal="center" vertical="center"/>
    </xf>
    <xf numFmtId="0" fontId="18" fillId="0" borderId="4" xfId="0" applyFont="1" applyBorder="1" applyAlignment="1">
      <alignment vertical="center"/>
    </xf>
    <xf numFmtId="0" fontId="18" fillId="0" borderId="6" xfId="0" applyFont="1" applyBorder="1" applyAlignment="1">
      <alignment vertical="center"/>
    </xf>
    <xf numFmtId="0" fontId="18" fillId="0" borderId="4"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69" xfId="0" applyFont="1" applyBorder="1" applyAlignment="1">
      <alignment vertical="center"/>
    </xf>
    <xf numFmtId="0" fontId="18" fillId="0" borderId="0" xfId="0" applyFont="1" applyAlignment="1">
      <alignment vertical="center"/>
    </xf>
    <xf numFmtId="0" fontId="18" fillId="0" borderId="0" xfId="0" applyFont="1" applyAlignment="1">
      <alignment vertical="center" shrinkToFit="1"/>
    </xf>
    <xf numFmtId="0" fontId="5" fillId="0" borderId="0" xfId="0" applyFont="1" applyAlignment="1">
      <alignment vertical="center"/>
    </xf>
    <xf numFmtId="177" fontId="32" fillId="0" borderId="68" xfId="1" applyNumberFormat="1" applyFont="1" applyBorder="1" applyAlignment="1">
      <alignment vertical="center"/>
    </xf>
    <xf numFmtId="177" fontId="32" fillId="0" borderId="79" xfId="1" applyNumberFormat="1" applyFont="1" applyBorder="1" applyAlignment="1">
      <alignment horizontal="center" vertical="center"/>
    </xf>
    <xf numFmtId="0" fontId="33" fillId="0" borderId="47" xfId="0" applyNumberFormat="1" applyFont="1" applyBorder="1" applyAlignment="1">
      <alignment horizontal="center" vertical="center"/>
    </xf>
    <xf numFmtId="0" fontId="18" fillId="0" borderId="47" xfId="0" applyFont="1" applyBorder="1" applyAlignment="1">
      <alignment horizontal="left" vertical="center"/>
    </xf>
    <xf numFmtId="0" fontId="18" fillId="6" borderId="105"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5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shrinkToFit="1"/>
    </xf>
    <xf numFmtId="0" fontId="5" fillId="0" borderId="0" xfId="0" applyFont="1" applyAlignment="1">
      <alignment horizontal="right" vertical="center"/>
    </xf>
    <xf numFmtId="0" fontId="18" fillId="6" borderId="71" xfId="0" applyFont="1" applyFill="1" applyBorder="1" applyAlignment="1">
      <alignment horizontal="center" vertical="center"/>
    </xf>
    <xf numFmtId="0" fontId="18" fillId="4" borderId="74" xfId="0" applyFont="1" applyFill="1" applyBorder="1" applyAlignment="1">
      <alignment horizontal="center" vertical="center"/>
    </xf>
    <xf numFmtId="0" fontId="11" fillId="0" borderId="0" xfId="0" applyFont="1" applyFill="1" applyBorder="1" applyAlignment="1">
      <alignment vertical="center" shrinkToFit="1"/>
    </xf>
    <xf numFmtId="0" fontId="11"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6" fillId="0" borderId="0" xfId="0" applyFont="1" applyFill="1" applyBorder="1" applyAlignment="1">
      <alignment horizontal="right" vertical="center" shrinkToFit="1"/>
    </xf>
    <xf numFmtId="0" fontId="24" fillId="0" borderId="0" xfId="0" applyFont="1" applyBorder="1" applyAlignment="1">
      <alignment vertical="center" shrinkToFit="1"/>
    </xf>
    <xf numFmtId="0" fontId="40" fillId="0" borderId="0" xfId="0" applyFont="1">
      <alignment vertical="center"/>
    </xf>
    <xf numFmtId="0" fontId="5" fillId="8" borderId="47" xfId="0" applyFont="1" applyFill="1" applyBorder="1" applyAlignment="1">
      <alignment horizontal="center" vertical="center"/>
    </xf>
    <xf numFmtId="0" fontId="47" fillId="0" borderId="27" xfId="0" applyFont="1" applyBorder="1" applyAlignment="1">
      <alignment vertical="center"/>
    </xf>
    <xf numFmtId="0" fontId="5" fillId="0" borderId="4" xfId="0" applyFont="1" applyBorder="1" applyAlignment="1">
      <alignment horizontal="left" vertical="center"/>
    </xf>
    <xf numFmtId="0" fontId="5" fillId="0" borderId="4" xfId="0" applyFont="1" applyBorder="1">
      <alignment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30" fillId="0" borderId="0" xfId="0" applyFont="1">
      <alignment vertical="center"/>
    </xf>
    <xf numFmtId="0" fontId="5" fillId="0" borderId="0" xfId="0" applyFont="1" applyAlignment="1">
      <alignment horizontal="right" vertical="center"/>
    </xf>
    <xf numFmtId="0" fontId="19" fillId="0" borderId="47" xfId="0" applyFont="1" applyBorder="1">
      <alignment vertical="center"/>
    </xf>
    <xf numFmtId="0" fontId="27" fillId="7" borderId="44" xfId="0" applyFont="1" applyFill="1" applyBorder="1" applyAlignment="1">
      <alignment vertical="center"/>
    </xf>
    <xf numFmtId="20" fontId="24" fillId="7" borderId="16" xfId="0" applyNumberFormat="1" applyFont="1" applyFill="1" applyBorder="1" applyAlignment="1">
      <alignment horizontal="center" vertical="top" wrapText="1"/>
    </xf>
    <xf numFmtId="0" fontId="24" fillId="7" borderId="16" xfId="0" applyFont="1" applyFill="1" applyBorder="1" applyAlignment="1">
      <alignment horizontal="center" vertical="top" wrapText="1"/>
    </xf>
    <xf numFmtId="0" fontId="24" fillId="7" borderId="16" xfId="0" applyFont="1" applyFill="1" applyBorder="1" applyAlignment="1">
      <alignment horizontal="left" vertical="top" wrapText="1"/>
    </xf>
    <xf numFmtId="20" fontId="24" fillId="7" borderId="16" xfId="0" applyNumberFormat="1" applyFont="1" applyFill="1" applyBorder="1" applyAlignment="1">
      <alignment horizontal="center" vertical="top"/>
    </xf>
    <xf numFmtId="20" fontId="24" fillId="7" borderId="42" xfId="0" applyNumberFormat="1" applyFont="1" applyFill="1" applyBorder="1" applyAlignment="1">
      <alignment horizontal="center" vertical="top" wrapText="1"/>
    </xf>
    <xf numFmtId="0" fontId="16" fillId="8" borderId="47" xfId="0" applyFont="1" applyFill="1" applyBorder="1" applyAlignment="1">
      <alignment horizontal="center" vertical="center"/>
    </xf>
    <xf numFmtId="0" fontId="51" fillId="7" borderId="113" xfId="0" applyFont="1" applyFill="1" applyBorder="1" applyAlignment="1">
      <alignment horizontal="center" vertical="center"/>
    </xf>
    <xf numFmtId="0" fontId="51" fillId="7" borderId="116" xfId="0" applyFont="1" applyFill="1" applyBorder="1" applyAlignment="1">
      <alignment horizontal="center" vertical="center"/>
    </xf>
    <xf numFmtId="0" fontId="16" fillId="0" borderId="47" xfId="0" applyFont="1" applyFill="1" applyBorder="1" applyAlignment="1">
      <alignment horizontal="center" vertical="center" wrapText="1"/>
    </xf>
    <xf numFmtId="0" fontId="16" fillId="0" borderId="117" xfId="0" applyFont="1" applyFill="1" applyBorder="1" applyAlignment="1">
      <alignment horizontal="center" vertical="center" wrapText="1"/>
    </xf>
    <xf numFmtId="0" fontId="16" fillId="9" borderId="47" xfId="0" applyFont="1" applyFill="1" applyBorder="1" applyAlignment="1">
      <alignment horizontal="center" vertical="center" wrapText="1"/>
    </xf>
    <xf numFmtId="0" fontId="16" fillId="9" borderId="90"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8" fillId="10" borderId="47" xfId="0" applyFont="1" applyFill="1" applyBorder="1" applyAlignment="1">
      <alignment horizontal="center" vertical="center"/>
    </xf>
    <xf numFmtId="0" fontId="18" fillId="0" borderId="4" xfId="0" applyFont="1" applyBorder="1" applyAlignment="1">
      <alignment horizontal="left" vertical="center"/>
    </xf>
    <xf numFmtId="0" fontId="18" fillId="0" borderId="6" xfId="0" applyFont="1" applyBorder="1" applyAlignment="1">
      <alignment horizontal="left" vertical="center"/>
    </xf>
    <xf numFmtId="0" fontId="24" fillId="0" borderId="0" xfId="0" applyFont="1" applyBorder="1" applyAlignment="1">
      <alignment horizontal="left" vertical="center"/>
    </xf>
    <xf numFmtId="0" fontId="30" fillId="0" borderId="0" xfId="0" applyFont="1" applyBorder="1" applyAlignment="1">
      <alignment wrapText="1"/>
    </xf>
    <xf numFmtId="0" fontId="18" fillId="0" borderId="88" xfId="0" applyFont="1" applyBorder="1" applyAlignment="1">
      <alignment horizontal="left" vertical="center"/>
    </xf>
    <xf numFmtId="0" fontId="57" fillId="0" borderId="0" xfId="0" applyFont="1" applyBorder="1" applyAlignment="1">
      <alignment vertical="center" wrapText="1" shrinkToFit="1"/>
    </xf>
    <xf numFmtId="0" fontId="57" fillId="0" borderId="0" xfId="0" applyFont="1" applyBorder="1" applyAlignment="1">
      <alignment vertical="center" shrinkToFit="1"/>
    </xf>
    <xf numFmtId="20" fontId="24" fillId="0" borderId="26" xfId="0" applyNumberFormat="1" applyFont="1" applyBorder="1" applyAlignment="1">
      <alignment horizontal="center" vertical="top" wrapText="1"/>
    </xf>
    <xf numFmtId="0" fontId="5" fillId="0" borderId="10" xfId="0" applyFont="1" applyBorder="1">
      <alignment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left" vertical="center"/>
    </xf>
    <xf numFmtId="0" fontId="18" fillId="0" borderId="78" xfId="0" applyFont="1" applyBorder="1" applyAlignment="1">
      <alignment vertical="center"/>
    </xf>
    <xf numFmtId="176" fontId="33" fillId="0" borderId="47" xfId="0" applyNumberFormat="1" applyFont="1" applyBorder="1" applyAlignment="1">
      <alignment horizontal="center" vertical="center"/>
    </xf>
    <xf numFmtId="0" fontId="5" fillId="0" borderId="47" xfId="0" applyFont="1" applyBorder="1" applyAlignment="1">
      <alignment vertical="center" wrapText="1"/>
    </xf>
    <xf numFmtId="0" fontId="19" fillId="0" borderId="47" xfId="0" applyFont="1" applyBorder="1" applyAlignment="1">
      <alignment vertical="center" wrapText="1"/>
    </xf>
    <xf numFmtId="0" fontId="33" fillId="0" borderId="47" xfId="0" applyNumberFormat="1" applyFont="1" applyBorder="1" applyAlignment="1">
      <alignment horizontal="center" vertical="center"/>
    </xf>
    <xf numFmtId="0" fontId="33" fillId="0" borderId="58" xfId="0" applyNumberFormat="1" applyFont="1" applyBorder="1" applyAlignment="1">
      <alignment horizontal="center" vertical="center"/>
    </xf>
    <xf numFmtId="3" fontId="33" fillId="0" borderId="47" xfId="0" applyNumberFormat="1" applyFont="1" applyBorder="1" applyAlignment="1">
      <alignment horizontal="center" vertical="center"/>
    </xf>
    <xf numFmtId="0" fontId="7" fillId="13" borderId="47" xfId="0" applyFont="1" applyFill="1" applyBorder="1" applyAlignment="1">
      <alignment horizontal="center" vertical="center"/>
    </xf>
    <xf numFmtId="0" fontId="7" fillId="15" borderId="47" xfId="0" applyFont="1" applyFill="1" applyBorder="1" applyAlignment="1">
      <alignment horizontal="center" vertical="center"/>
    </xf>
    <xf numFmtId="0" fontId="16" fillId="16" borderId="47" xfId="0" applyFont="1" applyFill="1" applyBorder="1" applyAlignment="1">
      <alignment horizontal="center" vertical="center" wrapText="1"/>
    </xf>
    <xf numFmtId="0" fontId="5" fillId="17" borderId="47" xfId="0" applyFont="1" applyFill="1" applyBorder="1" applyAlignment="1">
      <alignment horizontal="center" vertical="center" wrapText="1"/>
    </xf>
    <xf numFmtId="0" fontId="16" fillId="18" borderId="47"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7" xfId="0" applyFont="1" applyBorder="1" applyAlignment="1">
      <alignment horizontal="center" vertical="center"/>
    </xf>
    <xf numFmtId="0" fontId="18" fillId="0" borderId="0" xfId="0" applyFont="1" applyBorder="1" applyAlignment="1">
      <alignment horizontal="right" vertical="center"/>
    </xf>
    <xf numFmtId="0" fontId="17" fillId="0" borderId="0" xfId="0" applyFont="1" applyAlignment="1">
      <alignment horizontal="left" vertical="center"/>
    </xf>
    <xf numFmtId="0" fontId="39" fillId="0" borderId="0" xfId="0" applyFont="1" applyAlignment="1">
      <alignment horizontal="left" vertical="center" wrapText="1"/>
    </xf>
    <xf numFmtId="0" fontId="5" fillId="0" borderId="0" xfId="0" applyFont="1" applyBorder="1" applyAlignment="1">
      <alignment horizontal="center" vertical="center"/>
    </xf>
    <xf numFmtId="0" fontId="18" fillId="0" borderId="0" xfId="0" applyFont="1" applyBorder="1" applyAlignment="1">
      <alignment horizontal="right" vertical="center"/>
    </xf>
    <xf numFmtId="0" fontId="5" fillId="0" borderId="0" xfId="0" applyFont="1" applyFill="1" applyBorder="1" applyAlignment="1">
      <alignment horizontal="center" vertical="center" shrinkToFit="1"/>
    </xf>
    <xf numFmtId="0" fontId="24" fillId="0" borderId="28" xfId="0" applyFont="1" applyBorder="1" applyAlignment="1">
      <alignment horizontal="center" vertical="center"/>
    </xf>
    <xf numFmtId="0" fontId="24" fillId="0" borderId="28" xfId="0" applyFont="1" applyBorder="1" applyAlignment="1">
      <alignment vertical="center"/>
    </xf>
    <xf numFmtId="0" fontId="24" fillId="0" borderId="0" xfId="0" applyFont="1" applyFill="1" applyBorder="1" applyAlignment="1">
      <alignment vertical="top" wrapText="1"/>
    </xf>
    <xf numFmtId="0" fontId="10" fillId="0" borderId="0" xfId="0" applyFont="1" applyBorder="1" applyAlignment="1">
      <alignment horizontal="left" vertical="center"/>
    </xf>
    <xf numFmtId="0" fontId="54"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43" fillId="0" borderId="27" xfId="0" applyFont="1" applyBorder="1" applyAlignment="1">
      <alignment vertical="center"/>
    </xf>
    <xf numFmtId="0" fontId="5" fillId="0" borderId="47" xfId="0" applyFont="1" applyBorder="1" applyAlignment="1" applyProtection="1">
      <alignment horizontal="center" vertical="center"/>
      <protection locked="0"/>
    </xf>
    <xf numFmtId="0" fontId="5" fillId="0" borderId="47" xfId="0" applyFont="1" applyBorder="1" applyProtection="1">
      <alignment vertical="center"/>
      <protection locked="0"/>
    </xf>
    <xf numFmtId="0" fontId="5" fillId="0" borderId="29" xfId="0" applyFont="1" applyBorder="1" applyAlignment="1" applyProtection="1">
      <alignment horizontal="center" vertical="center"/>
      <protection locked="0"/>
    </xf>
    <xf numFmtId="0" fontId="49" fillId="0" borderId="0" xfId="0" applyFont="1" applyAlignment="1">
      <alignment vertical="center"/>
    </xf>
    <xf numFmtId="0" fontId="60" fillId="0" borderId="0" xfId="0" applyFont="1" applyAlignment="1" applyProtection="1">
      <alignment horizontal="right" vertical="center"/>
      <protection locked="0"/>
    </xf>
    <xf numFmtId="0" fontId="18" fillId="0" borderId="78"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18" fillId="0" borderId="8" xfId="0" applyFont="1" applyBorder="1" applyAlignment="1" applyProtection="1">
      <alignment vertical="center"/>
      <protection locked="0"/>
    </xf>
    <xf numFmtId="0" fontId="18" fillId="0" borderId="3" xfId="0" applyFont="1" applyBorder="1" applyAlignment="1" applyProtection="1">
      <alignment vertical="center"/>
      <protection locked="0"/>
    </xf>
    <xf numFmtId="0" fontId="49" fillId="0" borderId="0" xfId="0" applyFont="1" applyBorder="1">
      <alignment vertical="center"/>
    </xf>
    <xf numFmtId="0" fontId="5" fillId="0" borderId="0" xfId="0" applyFont="1" applyProtection="1">
      <alignment vertical="center"/>
    </xf>
    <xf numFmtId="0" fontId="5" fillId="0" borderId="0" xfId="0" applyFont="1" applyBorder="1" applyAlignment="1" applyProtection="1">
      <alignment horizontal="center" vertical="center"/>
    </xf>
    <xf numFmtId="0" fontId="32" fillId="0" borderId="0" xfId="0" applyFont="1" applyBorder="1" applyAlignment="1" applyProtection="1">
      <alignment horizontal="left" wrapText="1"/>
    </xf>
    <xf numFmtId="0" fontId="32" fillId="0" borderId="0" xfId="0" applyFont="1" applyBorder="1" applyAlignment="1" applyProtection="1">
      <alignment wrapText="1"/>
    </xf>
    <xf numFmtId="0" fontId="5" fillId="0" borderId="0" xfId="0" applyFont="1" applyBorder="1" applyProtection="1">
      <alignment vertical="center"/>
    </xf>
    <xf numFmtId="0" fontId="5" fillId="0" borderId="0" xfId="0" applyFont="1" applyBorder="1" applyAlignment="1" applyProtection="1">
      <alignment vertical="center"/>
    </xf>
    <xf numFmtId="0" fontId="11" fillId="0" borderId="0" xfId="0" applyFont="1" applyBorder="1" applyAlignment="1">
      <alignment horizontal="left" vertical="center"/>
    </xf>
    <xf numFmtId="0" fontId="16" fillId="0" borderId="0" xfId="0" applyFont="1" applyBorder="1" applyAlignment="1">
      <alignment horizontal="left" vertical="center"/>
    </xf>
    <xf numFmtId="0" fontId="60" fillId="0" borderId="143" xfId="0" applyFont="1" applyBorder="1" applyAlignment="1" applyProtection="1">
      <alignment horizontal="right" vertical="center"/>
      <protection locked="0"/>
    </xf>
    <xf numFmtId="0" fontId="24" fillId="0" borderId="0"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10"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24" fillId="0" borderId="13"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24" fillId="0" borderId="19" xfId="0" applyFont="1" applyBorder="1" applyAlignment="1" applyProtection="1">
      <alignment horizontal="left" vertical="center"/>
      <protection locked="0"/>
    </xf>
    <xf numFmtId="0" fontId="24" fillId="0" borderId="20"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24" fillId="0" borderId="48"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24" fillId="0" borderId="49" xfId="0" applyFont="1" applyBorder="1" applyAlignment="1" applyProtection="1">
      <alignment horizontal="left" vertical="center"/>
      <protection locked="0"/>
    </xf>
    <xf numFmtId="0" fontId="24" fillId="0" borderId="51" xfId="0" applyFont="1" applyBorder="1" applyAlignment="1" applyProtection="1">
      <alignment horizontal="left" vertical="center"/>
      <protection locked="0"/>
    </xf>
    <xf numFmtId="0" fontId="64" fillId="0" borderId="0" xfId="0" applyFont="1">
      <alignment vertical="center"/>
    </xf>
    <xf numFmtId="0" fontId="5" fillId="0" borderId="0" xfId="0" applyFont="1" applyBorder="1" applyAlignment="1">
      <alignment horizontal="center" vertical="center"/>
    </xf>
    <xf numFmtId="0" fontId="25" fillId="6" borderId="73" xfId="0" applyFont="1" applyFill="1" applyBorder="1" applyAlignment="1">
      <alignment horizontal="center" vertical="center"/>
    </xf>
    <xf numFmtId="0" fontId="17" fillId="0" borderId="0" xfId="0" applyFont="1" applyAlignment="1">
      <alignment horizontal="left" vertical="center"/>
    </xf>
    <xf numFmtId="0" fontId="39" fillId="0" borderId="0" xfId="0" applyFont="1" applyAlignment="1">
      <alignment horizontal="left" vertical="center" wrapText="1"/>
    </xf>
    <xf numFmtId="0" fontId="41" fillId="0" borderId="0" xfId="0" applyFont="1" applyBorder="1" applyAlignment="1">
      <alignment horizontal="left" vertical="center" wrapText="1"/>
    </xf>
    <xf numFmtId="0" fontId="41" fillId="0" borderId="0" xfId="0" applyFont="1" applyBorder="1" applyAlignment="1">
      <alignment horizontal="left" vertical="center"/>
    </xf>
    <xf numFmtId="0" fontId="13" fillId="0" borderId="0" xfId="0" applyFont="1" applyBorder="1" applyAlignment="1">
      <alignment horizontal="center" vertical="center"/>
    </xf>
    <xf numFmtId="0" fontId="58" fillId="0" borderId="84" xfId="0" applyFont="1" applyBorder="1" applyAlignment="1" applyProtection="1">
      <alignment horizontal="center" vertical="center" wrapText="1"/>
      <protection locked="0"/>
    </xf>
    <xf numFmtId="0" fontId="13" fillId="0" borderId="0" xfId="0" applyFont="1" applyBorder="1" applyAlignment="1">
      <alignment horizontal="center" vertical="center"/>
    </xf>
    <xf numFmtId="0" fontId="43" fillId="0" borderId="0" xfId="0" applyFont="1" applyBorder="1" applyAlignment="1">
      <alignment vertical="center"/>
    </xf>
    <xf numFmtId="0" fontId="39" fillId="0" borderId="27" xfId="0" applyFont="1" applyBorder="1" applyAlignment="1">
      <alignment vertical="center"/>
    </xf>
    <xf numFmtId="0" fontId="43" fillId="0" borderId="84" xfId="0" applyFont="1" applyBorder="1" applyAlignment="1" applyProtection="1">
      <alignment vertical="center"/>
      <protection locked="0"/>
    </xf>
    <xf numFmtId="0" fontId="62" fillId="0" borderId="84" xfId="0" applyFont="1" applyBorder="1" applyAlignment="1" applyProtection="1">
      <alignment vertical="center" wrapText="1"/>
      <protection locked="0"/>
    </xf>
    <xf numFmtId="0" fontId="62" fillId="0" borderId="84" xfId="0" applyFont="1" applyBorder="1" applyAlignment="1" applyProtection="1">
      <alignment horizontal="left" vertical="center"/>
      <protection locked="0"/>
    </xf>
    <xf numFmtId="0" fontId="62" fillId="0" borderId="47" xfId="0" applyFont="1" applyBorder="1" applyAlignment="1" applyProtection="1">
      <alignment vertical="center" wrapText="1"/>
      <protection locked="0"/>
    </xf>
    <xf numFmtId="0" fontId="25" fillId="6" borderId="72" xfId="0" applyFont="1" applyFill="1" applyBorder="1" applyAlignment="1">
      <alignment horizontal="left" vertical="center"/>
    </xf>
    <xf numFmtId="0" fontId="36" fillId="6" borderId="73"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24" fillId="0" borderId="0" xfId="0" applyFont="1" applyBorder="1" applyAlignment="1">
      <alignment horizontal="left" vertical="center"/>
    </xf>
    <xf numFmtId="0" fontId="25" fillId="11" borderId="71" xfId="0" applyFont="1" applyFill="1" applyBorder="1" applyAlignment="1">
      <alignment horizontal="center" vertical="center"/>
    </xf>
    <xf numFmtId="0" fontId="25" fillId="11" borderId="73" xfId="0" applyFont="1" applyFill="1" applyBorder="1" applyAlignment="1">
      <alignment horizontal="center" vertical="center"/>
    </xf>
    <xf numFmtId="0" fontId="62" fillId="0" borderId="84" xfId="0" applyFont="1" applyBorder="1" applyAlignment="1" applyProtection="1">
      <alignment horizontal="left" vertical="center" wrapText="1"/>
      <protection locked="0"/>
    </xf>
    <xf numFmtId="0" fontId="62" fillId="0" borderId="69" xfId="0" applyFont="1" applyBorder="1" applyAlignment="1" applyProtection="1">
      <alignment vertical="center" wrapText="1"/>
      <protection locked="0"/>
    </xf>
    <xf numFmtId="0" fontId="62" fillId="0" borderId="69" xfId="0" applyFont="1" applyBorder="1" applyAlignment="1" applyProtection="1">
      <alignment horizontal="left" vertical="center"/>
      <protection locked="0"/>
    </xf>
    <xf numFmtId="0" fontId="24" fillId="2" borderId="30" xfId="0" applyFont="1" applyFill="1" applyBorder="1" applyAlignment="1">
      <alignment vertical="center"/>
    </xf>
    <xf numFmtId="0" fontId="24" fillId="0" borderId="0"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24" fillId="0" borderId="19" xfId="0" applyFont="1" applyBorder="1" applyAlignment="1" applyProtection="1">
      <alignment vertical="center"/>
      <protection locked="0"/>
    </xf>
    <xf numFmtId="0" fontId="30" fillId="0" borderId="0" xfId="0" applyFont="1" applyBorder="1" applyAlignment="1" applyProtection="1">
      <alignment horizontal="center" vertical="center"/>
    </xf>
    <xf numFmtId="0" fontId="64"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30" fillId="0" borderId="0" xfId="0" applyFont="1" applyBorder="1" applyAlignment="1" applyProtection="1">
      <alignment vertical="center"/>
    </xf>
    <xf numFmtId="0" fontId="64" fillId="0" borderId="84" xfId="0" applyFont="1" applyBorder="1" applyProtection="1">
      <alignment vertical="center"/>
      <protection locked="0"/>
    </xf>
    <xf numFmtId="0" fontId="16" fillId="0" borderId="17" xfId="0" applyFont="1" applyBorder="1" applyAlignment="1" applyProtection="1">
      <alignment vertical="center"/>
      <protection locked="0"/>
    </xf>
    <xf numFmtId="0" fontId="16" fillId="0" borderId="84" xfId="0" applyFont="1" applyBorder="1" applyAlignment="1" applyProtection="1">
      <alignment vertical="center"/>
      <protection locked="0"/>
    </xf>
    <xf numFmtId="0" fontId="16" fillId="0" borderId="8" xfId="0" applyFont="1" applyBorder="1" applyAlignment="1" applyProtection="1">
      <alignment vertical="center"/>
      <protection locked="0"/>
    </xf>
    <xf numFmtId="0" fontId="16" fillId="0" borderId="9" xfId="0" applyFont="1" applyBorder="1" applyAlignment="1" applyProtection="1">
      <alignment vertical="center"/>
      <protection locked="0"/>
    </xf>
    <xf numFmtId="20" fontId="24" fillId="0" borderId="28" xfId="0" applyNumberFormat="1" applyFont="1" applyFill="1" applyBorder="1" applyAlignment="1">
      <alignment horizontal="center" vertical="top" wrapText="1"/>
    </xf>
    <xf numFmtId="20" fontId="24" fillId="0" borderId="0" xfId="0" applyNumberFormat="1" applyFont="1" applyFill="1" applyBorder="1" applyAlignment="1">
      <alignment horizontal="left" vertical="top" wrapText="1"/>
    </xf>
    <xf numFmtId="0" fontId="24" fillId="0" borderId="11" xfId="0" applyFont="1" applyFill="1" applyBorder="1" applyAlignment="1">
      <alignment horizontal="left" vertical="top" wrapText="1"/>
    </xf>
    <xf numFmtId="0" fontId="16" fillId="0" borderId="19" xfId="0" applyFont="1" applyBorder="1" applyAlignment="1" applyProtection="1">
      <alignment vertical="center"/>
      <protection locked="0"/>
    </xf>
    <xf numFmtId="0" fontId="16" fillId="0" borderId="50" xfId="0" applyFont="1" applyBorder="1" applyAlignment="1" applyProtection="1">
      <alignment vertical="center"/>
      <protection locked="0"/>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5" fillId="0" borderId="4" xfId="0" applyFont="1" applyBorder="1" applyAlignment="1" applyProtection="1">
      <alignment horizontal="center" vertical="center" shrinkToFit="1"/>
    </xf>
    <xf numFmtId="0" fontId="62" fillId="0" borderId="27" xfId="0" applyFont="1" applyBorder="1" applyAlignment="1" applyProtection="1">
      <alignment vertical="center" wrapText="1"/>
    </xf>
    <xf numFmtId="0" fontId="62" fillId="0" borderId="0" xfId="0" applyFont="1" applyBorder="1" applyAlignment="1" applyProtection="1">
      <alignment horizontal="left" vertical="center"/>
    </xf>
    <xf numFmtId="0" fontId="24" fillId="0" borderId="28" xfId="0" applyFont="1" applyBorder="1" applyAlignment="1" applyProtection="1">
      <alignment vertical="center" wrapText="1"/>
    </xf>
    <xf numFmtId="0" fontId="16" fillId="0" borderId="20" xfId="0" applyFont="1" applyBorder="1" applyAlignment="1" applyProtection="1">
      <alignment vertical="center"/>
    </xf>
    <xf numFmtId="0" fontId="16" fillId="0" borderId="0" xfId="0" applyFont="1" applyBorder="1" applyAlignment="1" applyProtection="1">
      <alignment horizontal="left" vertical="center"/>
    </xf>
    <xf numFmtId="0" fontId="16" fillId="0" borderId="13" xfId="0" applyFont="1" applyBorder="1" applyAlignment="1" applyProtection="1">
      <alignment vertical="center"/>
    </xf>
    <xf numFmtId="0" fontId="16" fillId="0" borderId="0" xfId="0" applyFont="1" applyBorder="1" applyAlignment="1" applyProtection="1">
      <alignment vertical="center"/>
    </xf>
    <xf numFmtId="0" fontId="16" fillId="0" borderId="18" xfId="0" applyFont="1" applyBorder="1" applyAlignment="1" applyProtection="1">
      <alignment vertical="center"/>
    </xf>
    <xf numFmtId="0" fontId="16" fillId="0" borderId="8" xfId="0" applyFont="1" applyBorder="1" applyAlignment="1" applyProtection="1">
      <alignment vertical="center"/>
    </xf>
    <xf numFmtId="0" fontId="5" fillId="0" borderId="11" xfId="0" applyFont="1" applyBorder="1" applyAlignment="1" applyProtection="1">
      <alignment vertical="center"/>
    </xf>
    <xf numFmtId="0" fontId="24" fillId="0" borderId="13" xfId="0" applyFont="1" applyBorder="1" applyAlignment="1" applyProtection="1">
      <alignment vertical="center"/>
    </xf>
    <xf numFmtId="0" fontId="16" fillId="0" borderId="53" xfId="0" applyFont="1" applyBorder="1" applyAlignment="1" applyProtection="1">
      <alignment vertical="center"/>
    </xf>
    <xf numFmtId="0" fontId="16" fillId="0" borderId="17" xfId="0" applyFont="1" applyBorder="1" applyAlignment="1" applyProtection="1">
      <alignment vertical="center"/>
    </xf>
    <xf numFmtId="0" fontId="16" fillId="0" borderId="10" xfId="0" applyFont="1" applyBorder="1" applyAlignment="1" applyProtection="1">
      <alignment vertical="center"/>
    </xf>
    <xf numFmtId="0" fontId="16" fillId="0" borderId="9" xfId="0" applyFont="1" applyBorder="1" applyAlignment="1" applyProtection="1">
      <alignment vertical="center"/>
    </xf>
    <xf numFmtId="0" fontId="16" fillId="0" borderId="14" xfId="0" applyFont="1" applyBorder="1" applyAlignment="1" applyProtection="1">
      <alignment vertical="center"/>
    </xf>
    <xf numFmtId="0" fontId="16" fillId="0" borderId="11" xfId="0" applyFont="1" applyBorder="1" applyAlignment="1" applyProtection="1">
      <alignment vertical="center"/>
    </xf>
    <xf numFmtId="0" fontId="16" fillId="0" borderId="21" xfId="0" applyFont="1" applyBorder="1" applyAlignment="1" applyProtection="1">
      <alignment vertical="center"/>
    </xf>
    <xf numFmtId="0" fontId="16" fillId="0" borderId="15" xfId="0" applyFont="1" applyBorder="1" applyAlignment="1" applyProtection="1">
      <alignment vertical="center"/>
    </xf>
    <xf numFmtId="0" fontId="16" fillId="0" borderId="45" xfId="0" applyFont="1" applyBorder="1" applyAlignment="1" applyProtection="1">
      <alignment vertical="center"/>
    </xf>
    <xf numFmtId="0" fontId="16" fillId="0" borderId="93" xfId="0" applyFont="1" applyBorder="1" applyAlignment="1" applyProtection="1">
      <alignment vertical="center"/>
    </xf>
    <xf numFmtId="20" fontId="24" fillId="0" borderId="0" xfId="0" applyNumberFormat="1" applyFont="1" applyFill="1" applyBorder="1" applyAlignment="1" applyProtection="1">
      <alignment horizontal="center" vertical="top" wrapText="1"/>
    </xf>
    <xf numFmtId="20" fontId="24" fillId="0" borderId="0" xfId="0" applyNumberFormat="1" applyFont="1" applyFill="1" applyBorder="1" applyAlignment="1" applyProtection="1">
      <alignment horizontal="left" vertical="top" wrapText="1"/>
    </xf>
    <xf numFmtId="0" fontId="24" fillId="0" borderId="11" xfId="0" applyFont="1" applyFill="1" applyBorder="1" applyAlignment="1" applyProtection="1">
      <alignment horizontal="left" vertical="top" wrapText="1"/>
    </xf>
    <xf numFmtId="0" fontId="18" fillId="0" borderId="72" xfId="0" applyFont="1" applyFill="1" applyBorder="1" applyAlignment="1" applyProtection="1">
      <alignment horizontal="center" vertical="center"/>
      <protection locked="0"/>
    </xf>
    <xf numFmtId="0" fontId="18" fillId="0" borderId="72" xfId="0" applyFont="1" applyFill="1" applyBorder="1" applyAlignment="1" applyProtection="1">
      <alignment vertical="center"/>
      <protection locked="0"/>
    </xf>
    <xf numFmtId="0" fontId="12" fillId="0" borderId="84" xfId="0" applyFont="1" applyFill="1" applyBorder="1" applyAlignment="1" applyProtection="1">
      <alignment vertical="center" shrinkToFit="1"/>
      <protection locked="0"/>
    </xf>
    <xf numFmtId="0" fontId="11" fillId="7" borderId="118"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0" fontId="11" fillId="7" borderId="6" xfId="0" applyFont="1" applyFill="1" applyBorder="1" applyAlignment="1">
      <alignment horizontal="center" vertical="center" shrinkToFit="1"/>
    </xf>
    <xf numFmtId="0" fontId="11" fillId="7" borderId="53" xfId="0" applyFont="1" applyFill="1" applyBorder="1" applyAlignment="1">
      <alignment horizontal="center" vertical="center" shrinkToFit="1"/>
    </xf>
    <xf numFmtId="0" fontId="11" fillId="7" borderId="0" xfId="0" applyFont="1" applyFill="1" applyBorder="1" applyAlignment="1">
      <alignment horizontal="center" vertical="center" shrinkToFit="1"/>
    </xf>
    <xf numFmtId="0" fontId="3" fillId="20" borderId="10" xfId="0" applyFont="1" applyFill="1" applyBorder="1">
      <alignment vertical="center"/>
    </xf>
    <xf numFmtId="0" fontId="15" fillId="0" borderId="0" xfId="0" applyFont="1" applyBorder="1" applyAlignment="1" applyProtection="1">
      <alignment horizontal="right" vertical="center"/>
    </xf>
    <xf numFmtId="0" fontId="25" fillId="11" borderId="72" xfId="0" applyFont="1" applyFill="1" applyBorder="1" applyAlignment="1">
      <alignment horizontal="center" vertical="center"/>
    </xf>
    <xf numFmtId="0" fontId="12" fillId="0" borderId="84" xfId="0" applyFont="1" applyFill="1" applyBorder="1" applyAlignment="1" applyProtection="1">
      <alignment vertical="center"/>
      <protection locked="0"/>
    </xf>
    <xf numFmtId="0" fontId="66" fillId="19" borderId="0" xfId="0" applyFont="1" applyFill="1" applyBorder="1" applyAlignment="1" applyProtection="1">
      <alignment vertical="top" wrapText="1" shrinkToFit="1"/>
    </xf>
    <xf numFmtId="0" fontId="66" fillId="19" borderId="10" xfId="0" applyFont="1" applyFill="1" applyBorder="1" applyAlignment="1" applyProtection="1">
      <alignment vertical="top" wrapText="1" shrinkToFit="1"/>
    </xf>
    <xf numFmtId="0" fontId="24" fillId="0" borderId="4" xfId="0" applyFont="1" applyBorder="1" applyAlignment="1" applyProtection="1">
      <alignment vertical="center"/>
    </xf>
    <xf numFmtId="0" fontId="5" fillId="0" borderId="65" xfId="0" applyFont="1" applyBorder="1" applyAlignment="1" applyProtection="1">
      <alignment horizontal="center" vertical="center" shrinkToFit="1"/>
    </xf>
    <xf numFmtId="0" fontId="62" fillId="0" borderId="63" xfId="0" applyFont="1" applyBorder="1" applyAlignment="1" applyProtection="1">
      <alignment horizontal="left" vertical="center"/>
    </xf>
    <xf numFmtId="0" fontId="62" fillId="0" borderId="63" xfId="0" applyFont="1" applyBorder="1" applyAlignment="1" applyProtection="1">
      <alignment horizontal="left" vertical="center" wrapText="1"/>
    </xf>
    <xf numFmtId="0" fontId="68" fillId="0" borderId="0" xfId="0" applyFont="1" applyBorder="1" applyAlignment="1">
      <alignment vertical="center" wrapText="1"/>
    </xf>
    <xf numFmtId="0" fontId="69" fillId="0" borderId="0" xfId="0" applyFont="1" applyBorder="1" applyAlignment="1">
      <alignment vertical="center" wrapText="1"/>
    </xf>
    <xf numFmtId="0" fontId="18" fillId="0" borderId="0" xfId="0" applyFont="1" applyFill="1" applyBorder="1" applyAlignment="1" applyProtection="1">
      <alignment horizontal="left" vertical="center"/>
    </xf>
    <xf numFmtId="0" fontId="24" fillId="19" borderId="28" xfId="0" applyFont="1" applyFill="1" applyBorder="1" applyAlignment="1" applyProtection="1">
      <alignment horizontal="center" vertical="center"/>
    </xf>
    <xf numFmtId="0" fontId="24" fillId="0" borderId="53" xfId="0" applyFont="1" applyBorder="1" applyAlignment="1">
      <alignment horizontal="left" vertical="center" wrapText="1"/>
    </xf>
    <xf numFmtId="0" fontId="18" fillId="0" borderId="84" xfId="0" applyFont="1" applyFill="1" applyBorder="1" applyAlignment="1" applyProtection="1">
      <alignment horizontal="left" vertical="center" wrapText="1"/>
      <protection locked="0"/>
    </xf>
    <xf numFmtId="0" fontId="18" fillId="0" borderId="84" xfId="0" applyFont="1" applyFill="1" applyBorder="1" applyAlignment="1" applyProtection="1">
      <alignment vertical="center" wrapText="1"/>
      <protection locked="0"/>
    </xf>
    <xf numFmtId="0" fontId="18" fillId="0" borderId="53"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8" fillId="0" borderId="136" xfId="0" applyFont="1" applyFill="1" applyBorder="1" applyAlignment="1" applyProtection="1">
      <alignment horizontal="left" vertical="center" wrapText="1"/>
    </xf>
    <xf numFmtId="0" fontId="18" fillId="0" borderId="137" xfId="0" applyFont="1" applyFill="1" applyBorder="1" applyAlignment="1" applyProtection="1">
      <alignment horizontal="left" vertical="center" wrapText="1"/>
    </xf>
    <xf numFmtId="0" fontId="18" fillId="0" borderId="138" xfId="0" applyFont="1" applyFill="1" applyBorder="1" applyAlignment="1" applyProtection="1">
      <alignment horizontal="left" vertical="center" wrapText="1"/>
    </xf>
    <xf numFmtId="0" fontId="18" fillId="0" borderId="133" xfId="0" applyFont="1" applyFill="1" applyBorder="1" applyAlignment="1" applyProtection="1">
      <alignment horizontal="left" vertical="center" wrapText="1"/>
    </xf>
    <xf numFmtId="0" fontId="18" fillId="0" borderId="134" xfId="0" applyFont="1" applyFill="1" applyBorder="1" applyAlignment="1" applyProtection="1">
      <alignment horizontal="left" vertical="center" wrapText="1"/>
    </xf>
    <xf numFmtId="0" fontId="18" fillId="0" borderId="135" xfId="0" applyFont="1" applyFill="1" applyBorder="1" applyAlignment="1" applyProtection="1">
      <alignment horizontal="left" vertical="center" wrapText="1"/>
    </xf>
    <xf numFmtId="0" fontId="18" fillId="0" borderId="53" xfId="0" applyFont="1" applyFill="1" applyBorder="1" applyAlignment="1" applyProtection="1">
      <alignment vertical="center" wrapText="1"/>
    </xf>
    <xf numFmtId="0" fontId="18" fillId="0" borderId="0" xfId="0" applyFont="1" applyFill="1" applyBorder="1" applyAlignment="1" applyProtection="1">
      <alignment vertical="center"/>
    </xf>
    <xf numFmtId="0" fontId="18" fillId="0"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18" fillId="0" borderId="9" xfId="0" applyFont="1" applyFill="1" applyBorder="1" applyAlignment="1" applyProtection="1">
      <alignment vertical="center" wrapText="1"/>
    </xf>
    <xf numFmtId="0" fontId="18" fillId="0" borderId="130" xfId="0" applyFont="1" applyFill="1" applyBorder="1" applyAlignment="1" applyProtection="1">
      <alignment horizontal="right" vertical="top" wrapText="1"/>
    </xf>
    <xf numFmtId="0" fontId="0" fillId="0" borderId="132" xfId="0" applyBorder="1" applyAlignment="1" applyProtection="1"/>
    <xf numFmtId="0" fontId="63" fillId="0" borderId="0" xfId="0" applyFont="1" applyBorder="1" applyAlignment="1" applyProtection="1">
      <alignment horizontal="right" wrapText="1"/>
    </xf>
    <xf numFmtId="0" fontId="12" fillId="0" borderId="8" xfId="0" applyFont="1" applyFill="1" applyBorder="1" applyAlignment="1" applyProtection="1">
      <alignment vertical="center" shrinkToFit="1"/>
    </xf>
    <xf numFmtId="0" fontId="25" fillId="0" borderId="4" xfId="0" applyFont="1" applyFill="1" applyBorder="1" applyAlignment="1" applyProtection="1">
      <alignment vertical="top" wrapText="1"/>
    </xf>
    <xf numFmtId="0" fontId="25" fillId="0" borderId="0" xfId="0" applyFont="1" applyFill="1" applyBorder="1" applyAlignment="1" applyProtection="1">
      <alignment horizontal="right" vertical="top"/>
    </xf>
    <xf numFmtId="0" fontId="25" fillId="0" borderId="27" xfId="0" applyFont="1" applyFill="1" applyBorder="1" applyAlignment="1" applyProtection="1">
      <alignment vertical="top" wrapText="1"/>
    </xf>
    <xf numFmtId="0" fontId="5" fillId="0" borderId="10"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20" fontId="24" fillId="0" borderId="0" xfId="0" applyNumberFormat="1"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0" fontId="24" fillId="0" borderId="11" xfId="0" applyFont="1" applyFill="1" applyBorder="1" applyAlignment="1" applyProtection="1">
      <alignment horizontal="left" vertical="top"/>
      <protection locked="0"/>
    </xf>
    <xf numFmtId="0" fontId="24" fillId="0" borderId="50"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6" fillId="0" borderId="20" xfId="0" applyFont="1" applyBorder="1" applyAlignment="1" applyProtection="1">
      <alignment horizontal="left" vertical="center"/>
      <protection locked="0"/>
    </xf>
    <xf numFmtId="20" fontId="24" fillId="0" borderId="0" xfId="0" applyNumberFormat="1" applyFont="1" applyFill="1" applyBorder="1" applyAlignment="1" applyProtection="1">
      <alignment horizontal="center" vertical="top"/>
    </xf>
    <xf numFmtId="0" fontId="24" fillId="0" borderId="11" xfId="0" applyFont="1" applyFill="1" applyBorder="1" applyAlignment="1" applyProtection="1">
      <alignment horizontal="center" vertical="top" wrapText="1"/>
    </xf>
    <xf numFmtId="0" fontId="24" fillId="7" borderId="53" xfId="0" applyFont="1" applyFill="1" applyBorder="1" applyAlignment="1">
      <alignment horizontal="left" vertical="top"/>
    </xf>
    <xf numFmtId="20" fontId="24" fillId="7" borderId="53" xfId="0" applyNumberFormat="1" applyFont="1" applyFill="1" applyBorder="1" applyAlignment="1">
      <alignment horizontal="center" vertical="top" wrapText="1"/>
    </xf>
    <xf numFmtId="0" fontId="24" fillId="7" borderId="53" xfId="0" applyFont="1" applyFill="1" applyBorder="1" applyAlignment="1">
      <alignment horizontal="center" vertical="top" wrapText="1"/>
    </xf>
    <xf numFmtId="0" fontId="24" fillId="3" borderId="84" xfId="0" applyFont="1" applyFill="1" applyBorder="1" applyAlignment="1" applyProtection="1">
      <alignment horizontal="left" vertical="center"/>
      <protection locked="0"/>
    </xf>
    <xf numFmtId="0" fontId="72" fillId="21" borderId="150" xfId="0" applyFont="1" applyFill="1" applyBorder="1" applyAlignment="1" applyProtection="1">
      <alignment horizontal="left" vertical="top"/>
    </xf>
    <xf numFmtId="0" fontId="24" fillId="21" borderId="151" xfId="0" applyFont="1" applyFill="1" applyBorder="1" applyAlignment="1" applyProtection="1">
      <alignment vertical="top" wrapText="1"/>
    </xf>
    <xf numFmtId="0" fontId="24" fillId="21" borderId="151" xfId="0" applyFont="1" applyFill="1" applyBorder="1" applyAlignment="1" applyProtection="1">
      <alignment horizontal="center" vertical="center"/>
    </xf>
    <xf numFmtId="0" fontId="24" fillId="21" borderId="152" xfId="0" applyFont="1" applyFill="1" applyBorder="1" applyAlignment="1" applyProtection="1">
      <alignment horizontal="center" vertical="center"/>
    </xf>
    <xf numFmtId="0" fontId="24" fillId="21" borderId="0" xfId="0" applyFont="1" applyFill="1" applyBorder="1" applyAlignment="1" applyProtection="1">
      <alignment horizontal="left" vertical="center"/>
    </xf>
    <xf numFmtId="0" fontId="24" fillId="21" borderId="156" xfId="0" applyFont="1" applyFill="1" applyBorder="1" applyAlignment="1" applyProtection="1">
      <alignment horizontal="left" vertical="center"/>
    </xf>
    <xf numFmtId="0" fontId="24" fillId="0" borderId="0" xfId="0" applyNumberFormat="1" applyFont="1" applyFill="1" applyBorder="1" applyAlignment="1" applyProtection="1">
      <alignment horizontal="left" vertical="top"/>
      <protection locked="0"/>
    </xf>
    <xf numFmtId="20" fontId="24" fillId="0" borderId="8" xfId="0"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13" xfId="0" applyFont="1" applyBorder="1" applyAlignment="1" applyProtection="1">
      <alignment horizontal="left" vertical="top"/>
      <protection locked="0"/>
    </xf>
    <xf numFmtId="0" fontId="24" fillId="0" borderId="48" xfId="0" applyFont="1" applyBorder="1" applyAlignment="1" applyProtection="1">
      <alignment horizontal="left" vertical="top"/>
      <protection locked="0"/>
    </xf>
    <xf numFmtId="0" fontId="24" fillId="0" borderId="20" xfId="0" applyFont="1" applyBorder="1" applyAlignment="1" applyProtection="1">
      <alignment horizontal="left" vertical="top"/>
      <protection locked="0"/>
    </xf>
    <xf numFmtId="0" fontId="16" fillId="0" borderId="20" xfId="0" applyFont="1" applyBorder="1" applyAlignment="1" applyProtection="1">
      <alignment horizontal="left" vertical="top"/>
      <protection locked="0"/>
    </xf>
    <xf numFmtId="0" fontId="24" fillId="0" borderId="146" xfId="0" applyFont="1" applyBorder="1" applyAlignment="1" applyProtection="1">
      <alignment horizontal="left" vertical="top"/>
      <protection locked="0"/>
    </xf>
    <xf numFmtId="0" fontId="24" fillId="0" borderId="50" xfId="0" applyFont="1" applyBorder="1" applyAlignment="1" applyProtection="1">
      <alignment horizontal="left" vertical="top"/>
      <protection locked="0"/>
    </xf>
    <xf numFmtId="0" fontId="29" fillId="0" borderId="48" xfId="0" applyFont="1" applyBorder="1" applyAlignment="1" applyProtection="1">
      <alignment horizontal="left" vertical="top"/>
      <protection locked="0"/>
    </xf>
    <xf numFmtId="0" fontId="24" fillId="0" borderId="49" xfId="0" applyFont="1" applyBorder="1" applyAlignment="1" applyProtection="1">
      <alignment horizontal="left" vertical="top"/>
      <protection locked="0"/>
    </xf>
    <xf numFmtId="0" fontId="28" fillId="0" borderId="48"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5" fillId="0" borderId="48" xfId="0" applyFont="1" applyBorder="1" applyAlignment="1" applyProtection="1">
      <alignment horizontal="left" vertical="top"/>
      <protection locked="0"/>
    </xf>
    <xf numFmtId="0" fontId="5" fillId="0" borderId="49"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16" fillId="0" borderId="50" xfId="0" applyFont="1" applyBorder="1" applyAlignment="1" applyProtection="1">
      <alignment vertical="top"/>
      <protection locked="0"/>
    </xf>
    <xf numFmtId="0" fontId="18" fillId="0" borderId="53"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5" fillId="0" borderId="47" xfId="0" applyFont="1" applyBorder="1" applyAlignment="1" applyProtection="1">
      <alignment horizontal="center" vertical="center"/>
      <protection locked="0"/>
    </xf>
    <xf numFmtId="0" fontId="18" fillId="0" borderId="35" xfId="0" applyFont="1" applyBorder="1" applyAlignment="1" applyProtection="1">
      <alignment horizontal="right" vertical="center" wrapText="1" shrinkToFit="1"/>
    </xf>
    <xf numFmtId="0" fontId="74" fillId="0" borderId="0" xfId="0" applyNumberFormat="1" applyFont="1" applyFill="1" applyBorder="1" applyAlignment="1" applyProtection="1">
      <alignment vertical="center"/>
      <protection hidden="1"/>
    </xf>
    <xf numFmtId="0" fontId="74" fillId="0" borderId="0" xfId="0" applyFont="1" applyFill="1" applyBorder="1" applyAlignment="1" applyProtection="1">
      <alignment vertical="center"/>
      <protection hidden="1"/>
    </xf>
    <xf numFmtId="0" fontId="74" fillId="0" borderId="0" xfId="0" applyFont="1" applyBorder="1" applyAlignment="1" applyProtection="1">
      <alignment horizontal="left" vertical="center"/>
      <protection hidden="1"/>
    </xf>
    <xf numFmtId="20" fontId="24" fillId="0" borderId="22" xfId="0" applyNumberFormat="1" applyFont="1" applyFill="1" applyBorder="1" applyAlignment="1" applyProtection="1">
      <alignment horizontal="left" vertical="top"/>
      <protection locked="0"/>
    </xf>
    <xf numFmtId="0" fontId="60" fillId="0" borderId="0" xfId="0" applyFont="1" applyAlignment="1" applyProtection="1">
      <alignment horizontal="right" vertical="center"/>
    </xf>
    <xf numFmtId="0" fontId="18" fillId="0" borderId="133" xfId="0" applyFont="1" applyFill="1" applyBorder="1" applyAlignment="1" applyProtection="1">
      <alignment vertical="center" wrapText="1"/>
    </xf>
    <xf numFmtId="0" fontId="18" fillId="0" borderId="134" xfId="0" applyFont="1" applyFill="1" applyBorder="1" applyAlignment="1" applyProtection="1">
      <alignment vertical="center" wrapText="1"/>
    </xf>
    <xf numFmtId="0" fontId="18" fillId="0" borderId="135" xfId="0" applyFont="1" applyFill="1" applyBorder="1" applyAlignment="1" applyProtection="1">
      <alignment vertical="center" wrapText="1"/>
    </xf>
    <xf numFmtId="0" fontId="18" fillId="0" borderId="134" xfId="0" applyFont="1" applyFill="1" applyBorder="1" applyAlignment="1" applyProtection="1">
      <alignment horizontal="left" vertical="center"/>
    </xf>
    <xf numFmtId="0" fontId="18" fillId="0" borderId="84" xfId="0" applyFont="1" applyBorder="1" applyAlignment="1" applyProtection="1">
      <alignment horizontal="left" vertical="center"/>
      <protection locked="0"/>
    </xf>
    <xf numFmtId="0" fontId="62" fillId="0" borderId="28" xfId="0" applyFont="1" applyBorder="1" applyAlignment="1" applyProtection="1">
      <alignment vertical="center"/>
    </xf>
    <xf numFmtId="0" fontId="62" fillId="0" borderId="0" xfId="0" applyFont="1" applyBorder="1" applyAlignment="1" applyProtection="1">
      <alignment vertical="center" wrapText="1"/>
      <protection locked="0"/>
    </xf>
    <xf numFmtId="0" fontId="7" fillId="0" borderId="0" xfId="0" applyFont="1" applyAlignment="1">
      <alignment horizontal="left" vertical="center"/>
    </xf>
    <xf numFmtId="0" fontId="10" fillId="0" borderId="0" xfId="0" applyFont="1" applyBorder="1" applyAlignment="1">
      <alignment horizontal="left" vertical="center"/>
    </xf>
    <xf numFmtId="0" fontId="9" fillId="0" borderId="0" xfId="0" applyFont="1" applyBorder="1" applyAlignment="1" applyProtection="1">
      <alignment horizontal="left" vertical="center"/>
    </xf>
    <xf numFmtId="0" fontId="9" fillId="0" borderId="0" xfId="0" applyFont="1" applyBorder="1" applyAlignment="1" applyProtection="1">
      <alignment vertical="center"/>
    </xf>
    <xf numFmtId="0" fontId="16" fillId="0" borderId="0" xfId="0" applyFont="1" applyBorder="1" applyAlignment="1" applyProtection="1">
      <alignment horizontal="center" vertical="center"/>
    </xf>
    <xf numFmtId="0" fontId="33" fillId="0" borderId="0" xfId="0" applyFont="1" applyBorder="1">
      <alignment vertical="center"/>
    </xf>
    <xf numFmtId="0" fontId="18" fillId="0" borderId="0" xfId="0" applyFont="1" applyBorder="1" applyAlignment="1" applyProtection="1">
      <alignment horizontal="right" vertical="center"/>
    </xf>
    <xf numFmtId="0" fontId="5" fillId="0" borderId="102" xfId="0" applyFont="1" applyBorder="1" applyAlignment="1">
      <alignment vertical="center"/>
    </xf>
    <xf numFmtId="0" fontId="5" fillId="0" borderId="102" xfId="0" applyFont="1" applyBorder="1" applyAlignment="1">
      <alignment horizontal="center" vertical="center" shrinkToFit="1"/>
    </xf>
    <xf numFmtId="38" fontId="5" fillId="19" borderId="102" xfId="1" applyFont="1" applyFill="1" applyBorder="1" applyAlignment="1" applyProtection="1">
      <alignment horizontal="right" vertical="center"/>
      <protection hidden="1"/>
    </xf>
    <xf numFmtId="0" fontId="5" fillId="0" borderId="101" xfId="0" applyFont="1" applyBorder="1" applyAlignment="1">
      <alignment vertical="center"/>
    </xf>
    <xf numFmtId="0" fontId="5" fillId="0" borderId="101" xfId="0" applyFont="1" applyBorder="1" applyAlignment="1">
      <alignment horizontal="center" vertical="center" shrinkToFit="1"/>
    </xf>
    <xf numFmtId="38" fontId="5" fillId="19" borderId="101" xfId="1" applyFont="1" applyFill="1" applyBorder="1" applyAlignment="1" applyProtection="1">
      <alignment horizontal="right" vertical="center"/>
      <protection hidden="1"/>
    </xf>
    <xf numFmtId="0" fontId="5" fillId="0" borderId="111" xfId="0" applyFont="1" applyBorder="1" applyAlignment="1">
      <alignment vertical="center"/>
    </xf>
    <xf numFmtId="0" fontId="5" fillId="0" borderId="111" xfId="0" applyFont="1" applyBorder="1" applyAlignment="1">
      <alignment horizontal="center" vertical="center" shrinkToFit="1"/>
    </xf>
    <xf numFmtId="38" fontId="5" fillId="19" borderId="111" xfId="1" applyFont="1" applyFill="1" applyBorder="1" applyAlignment="1" applyProtection="1">
      <alignment horizontal="right" vertical="center"/>
      <protection hidden="1"/>
    </xf>
    <xf numFmtId="0" fontId="11" fillId="0" borderId="41" xfId="0" applyFont="1" applyBorder="1" applyAlignment="1">
      <alignment vertical="center"/>
    </xf>
    <xf numFmtId="38" fontId="11" fillId="3" borderId="41" xfId="1" applyFont="1" applyFill="1" applyBorder="1" applyAlignment="1">
      <alignment horizontal="right" vertical="center"/>
    </xf>
    <xf numFmtId="38" fontId="11" fillId="3" borderId="69" xfId="1" applyFont="1" applyFill="1" applyBorder="1" applyAlignment="1">
      <alignment horizontal="right" vertical="center"/>
    </xf>
    <xf numFmtId="0" fontId="60" fillId="0" borderId="0" xfId="0" applyFont="1" applyBorder="1" applyAlignment="1" applyProtection="1">
      <alignment horizontal="left"/>
    </xf>
    <xf numFmtId="0" fontId="77" fillId="0" borderId="0" xfId="0" applyFont="1" applyBorder="1">
      <alignment vertical="center"/>
    </xf>
    <xf numFmtId="0" fontId="60" fillId="0" borderId="0" xfId="0" applyFont="1" applyBorder="1" applyAlignment="1" applyProtection="1">
      <alignment horizontal="right"/>
    </xf>
    <xf numFmtId="0" fontId="5" fillId="0" borderId="102" xfId="0" applyFont="1" applyBorder="1" applyAlignment="1">
      <alignment horizontal="right" vertical="center"/>
    </xf>
    <xf numFmtId="0" fontId="5" fillId="0" borderId="101" xfId="0" applyFont="1" applyBorder="1" applyAlignment="1">
      <alignment horizontal="right" vertical="center"/>
    </xf>
    <xf numFmtId="0" fontId="5" fillId="0" borderId="111" xfId="0" applyFont="1" applyBorder="1" applyAlignment="1">
      <alignment horizontal="right" vertical="center"/>
    </xf>
    <xf numFmtId="0" fontId="5" fillId="0" borderId="103" xfId="0" applyFont="1" applyBorder="1" applyAlignment="1">
      <alignment horizontal="right" vertical="center"/>
    </xf>
    <xf numFmtId="0" fontId="5" fillId="0" borderId="104" xfId="0" applyFont="1" applyBorder="1" applyAlignment="1">
      <alignment horizontal="right" vertical="center"/>
    </xf>
    <xf numFmtId="0" fontId="12" fillId="0" borderId="0" xfId="0" applyFont="1" applyBorder="1" applyAlignment="1">
      <alignment horizontal="right" vertical="center"/>
    </xf>
    <xf numFmtId="0" fontId="11" fillId="0" borderId="0" xfId="0" applyFont="1" applyBorder="1" applyAlignment="1">
      <alignment horizontal="right" vertical="center"/>
    </xf>
    <xf numFmtId="0" fontId="23" fillId="0" borderId="0" xfId="0" applyFont="1" applyBorder="1" applyAlignment="1">
      <alignment horizontal="right" vertical="center"/>
    </xf>
    <xf numFmtId="0" fontId="57" fillId="0" borderId="0" xfId="0" applyFont="1" applyBorder="1" applyAlignment="1">
      <alignment horizontal="right" vertical="center" shrinkToFit="1"/>
    </xf>
    <xf numFmtId="0" fontId="5" fillId="12" borderId="88" xfId="0" applyFont="1" applyFill="1" applyBorder="1" applyAlignment="1">
      <alignment horizontal="center" vertical="center" shrinkToFit="1"/>
    </xf>
    <xf numFmtId="0" fontId="5" fillId="0" borderId="165" xfId="0" applyFont="1" applyBorder="1" applyAlignment="1">
      <alignment horizontal="center" vertical="center" wrapText="1"/>
    </xf>
    <xf numFmtId="0" fontId="5" fillId="0" borderId="166" xfId="0" applyFont="1" applyBorder="1" applyAlignment="1">
      <alignment horizontal="right" vertical="center"/>
    </xf>
    <xf numFmtId="0" fontId="5" fillId="0" borderId="166" xfId="0" applyFont="1" applyBorder="1" applyAlignment="1">
      <alignment vertical="center"/>
    </xf>
    <xf numFmtId="0" fontId="5" fillId="0" borderId="166" xfId="0" applyFont="1" applyBorder="1" applyAlignment="1">
      <alignment horizontal="center" vertical="center" shrinkToFit="1"/>
    </xf>
    <xf numFmtId="38" fontId="5" fillId="19" borderId="166" xfId="1" applyFont="1" applyFill="1" applyBorder="1" applyAlignment="1" applyProtection="1">
      <alignment horizontal="right" vertical="center"/>
      <protection hidden="1"/>
    </xf>
    <xf numFmtId="0" fontId="5" fillId="0" borderId="167" xfId="0" applyFont="1" applyBorder="1" applyAlignment="1">
      <alignment horizontal="center" vertical="center"/>
    </xf>
    <xf numFmtId="0" fontId="5" fillId="0" borderId="167" xfId="0" applyFont="1" applyBorder="1" applyAlignment="1">
      <alignment horizontal="center" vertical="center" wrapText="1"/>
    </xf>
    <xf numFmtId="0" fontId="5" fillId="4" borderId="88" xfId="0" applyFont="1" applyFill="1" applyBorder="1" applyAlignment="1">
      <alignment horizontal="center" vertical="center" shrinkToFit="1"/>
    </xf>
    <xf numFmtId="0" fontId="16" fillId="4" borderId="88" xfId="0" applyFont="1" applyFill="1" applyBorder="1" applyAlignment="1">
      <alignment horizontal="center" vertical="center" shrinkToFit="1"/>
    </xf>
    <xf numFmtId="0" fontId="5" fillId="0" borderId="168" xfId="0" applyFont="1" applyBorder="1" applyAlignment="1">
      <alignment horizontal="center" vertical="center" wrapText="1"/>
    </xf>
    <xf numFmtId="0" fontId="5" fillId="0" borderId="169" xfId="0" applyFont="1" applyBorder="1" applyAlignment="1">
      <alignment horizontal="center" vertical="center"/>
    </xf>
    <xf numFmtId="0" fontId="5" fillId="0" borderId="169" xfId="0" applyFont="1" applyBorder="1" applyAlignment="1">
      <alignment horizontal="center" vertical="center" wrapText="1"/>
    </xf>
    <xf numFmtId="0" fontId="5" fillId="0" borderId="171" xfId="0" applyFont="1" applyBorder="1" applyAlignment="1">
      <alignment horizontal="right" vertical="center"/>
    </xf>
    <xf numFmtId="0" fontId="5" fillId="0" borderId="114" xfId="0" applyFont="1" applyBorder="1" applyAlignment="1">
      <alignment vertical="center"/>
    </xf>
    <xf numFmtId="0" fontId="5" fillId="0" borderId="161" xfId="0" applyFont="1" applyBorder="1" applyAlignment="1">
      <alignment vertical="center"/>
    </xf>
    <xf numFmtId="0" fontId="5" fillId="0" borderId="172" xfId="0" applyFont="1" applyBorder="1" applyAlignment="1">
      <alignment horizontal="center" vertical="center" wrapText="1"/>
    </xf>
    <xf numFmtId="0" fontId="5" fillId="0" borderId="173" xfId="0" applyFont="1" applyBorder="1" applyAlignment="1">
      <alignment horizontal="right" vertical="center"/>
    </xf>
    <xf numFmtId="0" fontId="5" fillId="0" borderId="141" xfId="0" applyFont="1" applyBorder="1" applyAlignment="1">
      <alignment vertical="center"/>
    </xf>
    <xf numFmtId="0" fontId="5" fillId="0" borderId="141" xfId="0" applyFont="1" applyBorder="1" applyAlignment="1">
      <alignment horizontal="center" vertical="center" shrinkToFit="1"/>
    </xf>
    <xf numFmtId="38" fontId="5" fillId="19" borderId="141" xfId="1" applyFont="1" applyFill="1" applyBorder="1" applyAlignment="1" applyProtection="1">
      <alignment horizontal="right" vertical="center"/>
      <protection hidden="1"/>
    </xf>
    <xf numFmtId="0" fontId="5" fillId="0" borderId="162" xfId="0" applyFont="1" applyBorder="1" applyAlignment="1">
      <alignment vertical="center"/>
    </xf>
    <xf numFmtId="0" fontId="5" fillId="0" borderId="141" xfId="0" applyFont="1" applyBorder="1" applyAlignment="1">
      <alignment horizontal="right" vertical="center"/>
    </xf>
    <xf numFmtId="0" fontId="5" fillId="0" borderId="174" xfId="0" applyFont="1" applyBorder="1" applyAlignment="1">
      <alignment vertical="center"/>
    </xf>
    <xf numFmtId="0" fontId="5" fillId="0" borderId="175" xfId="0" applyFont="1" applyBorder="1" applyAlignment="1">
      <alignment horizontal="center" vertical="center" shrinkToFit="1"/>
    </xf>
    <xf numFmtId="0" fontId="5" fillId="0" borderId="176" xfId="0" applyFont="1" applyBorder="1" applyAlignment="1">
      <alignment vertical="center"/>
    </xf>
    <xf numFmtId="0" fontId="5" fillId="0" borderId="177" xfId="0" applyFont="1" applyBorder="1" applyAlignment="1">
      <alignment horizontal="right" vertical="center"/>
    </xf>
    <xf numFmtId="0" fontId="5" fillId="0" borderId="178" xfId="0" applyFont="1" applyBorder="1" applyAlignment="1">
      <alignment horizontal="center" vertical="center" wrapText="1" shrinkToFit="1"/>
    </xf>
    <xf numFmtId="0" fontId="5" fillId="0" borderId="180" xfId="0" applyFont="1" applyBorder="1" applyAlignment="1">
      <alignment horizontal="center" vertical="center" shrinkToFit="1"/>
    </xf>
    <xf numFmtId="5" fontId="5" fillId="19" borderId="180" xfId="1" applyNumberFormat="1" applyFont="1" applyFill="1" applyBorder="1" applyAlignment="1" applyProtection="1">
      <alignment horizontal="right" vertical="center"/>
      <protection hidden="1"/>
    </xf>
    <xf numFmtId="0" fontId="5" fillId="0" borderId="181" xfId="0" applyFont="1" applyBorder="1" applyAlignment="1">
      <alignment vertical="center"/>
    </xf>
    <xf numFmtId="0" fontId="5" fillId="0" borderId="170" xfId="0" applyFont="1" applyBorder="1" applyAlignment="1">
      <alignment horizontal="center" vertical="center" shrinkToFit="1"/>
    </xf>
    <xf numFmtId="0" fontId="55" fillId="0" borderId="9" xfId="0" applyFont="1" applyBorder="1" applyAlignment="1">
      <alignment horizontal="center" vertical="center"/>
    </xf>
    <xf numFmtId="0" fontId="5" fillId="0" borderId="180" xfId="0" applyFont="1" applyBorder="1" applyAlignment="1">
      <alignment vertical="center"/>
    </xf>
    <xf numFmtId="0" fontId="25" fillId="9" borderId="29" xfId="0" applyFont="1" applyFill="1" applyBorder="1" applyAlignment="1">
      <alignment vertical="center" wrapText="1"/>
    </xf>
    <xf numFmtId="0" fontId="25" fillId="8" borderId="47" xfId="0" applyFont="1" applyFill="1" applyBorder="1" applyAlignment="1">
      <alignment vertical="center" wrapText="1"/>
    </xf>
    <xf numFmtId="0" fontId="30" fillId="14" borderId="47" xfId="0" applyFont="1" applyFill="1" applyBorder="1" applyAlignment="1">
      <alignment horizontal="center" vertical="center"/>
    </xf>
    <xf numFmtId="0" fontId="50" fillId="0" borderId="0" xfId="0" applyFont="1" applyAlignment="1">
      <alignment horizontal="center" vertical="center"/>
    </xf>
    <xf numFmtId="0" fontId="5" fillId="15" borderId="47" xfId="0" applyFont="1" applyFill="1" applyBorder="1" applyAlignment="1">
      <alignment horizontal="center" vertical="center" wrapText="1"/>
    </xf>
    <xf numFmtId="0" fontId="5" fillId="15" borderId="47" xfId="0" applyFont="1" applyFill="1" applyBorder="1" applyAlignment="1">
      <alignment horizontal="center" vertical="center"/>
    </xf>
    <xf numFmtId="0" fontId="52" fillId="10" borderId="6" xfId="0" applyFont="1" applyFill="1" applyBorder="1" applyAlignment="1">
      <alignment horizontal="center" vertical="center" wrapText="1"/>
    </xf>
    <xf numFmtId="0" fontId="52" fillId="10" borderId="10" xfId="0" applyFont="1" applyFill="1" applyBorder="1" applyAlignment="1">
      <alignment horizontal="center" vertical="center" wrapText="1"/>
    </xf>
    <xf numFmtId="0" fontId="18" fillId="0" borderId="92" xfId="0" applyFont="1" applyBorder="1" applyAlignment="1" applyProtection="1">
      <alignment horizontal="center" vertical="center" shrinkToFit="1"/>
      <protection locked="0"/>
    </xf>
    <xf numFmtId="0" fontId="18" fillId="0" borderId="93" xfId="0" applyFont="1" applyBorder="1" applyAlignment="1" applyProtection="1">
      <alignment horizontal="center" vertical="center" shrinkToFit="1"/>
      <protection locked="0"/>
    </xf>
    <xf numFmtId="0" fontId="18" fillId="0" borderId="95" xfId="0" applyFont="1" applyBorder="1" applyAlignment="1" applyProtection="1">
      <alignment horizontal="center" vertical="center" shrinkToFit="1"/>
      <protection locked="0"/>
    </xf>
    <xf numFmtId="0" fontId="18" fillId="0" borderId="92" xfId="0" applyFont="1" applyBorder="1" applyAlignment="1" applyProtection="1">
      <alignment horizontal="left" vertical="center" shrinkToFit="1"/>
      <protection locked="0"/>
    </xf>
    <xf numFmtId="0" fontId="18" fillId="0" borderId="93" xfId="0" applyFont="1" applyBorder="1" applyAlignment="1" applyProtection="1">
      <alignment horizontal="left" vertical="center" shrinkToFit="1"/>
      <protection locked="0"/>
    </xf>
    <xf numFmtId="0" fontId="18" fillId="0" borderId="95" xfId="0" applyFont="1" applyBorder="1" applyAlignment="1" applyProtection="1">
      <alignment horizontal="left" vertical="center" shrinkToFit="1"/>
      <protection locked="0"/>
    </xf>
    <xf numFmtId="0" fontId="18" fillId="0" borderId="96" xfId="0" applyFont="1" applyBorder="1" applyAlignment="1" applyProtection="1">
      <alignment horizontal="left" vertical="center" shrinkToFit="1"/>
      <protection locked="0"/>
    </xf>
    <xf numFmtId="0" fontId="18" fillId="0" borderId="97" xfId="0" applyFont="1" applyBorder="1" applyAlignment="1" applyProtection="1">
      <alignment horizontal="left" vertical="center" shrinkToFit="1"/>
      <protection locked="0"/>
    </xf>
    <xf numFmtId="0" fontId="18" fillId="0" borderId="158" xfId="0" applyFont="1" applyBorder="1" applyAlignment="1" applyProtection="1">
      <alignment horizontal="left" vertical="center" shrinkToFit="1"/>
      <protection locked="0"/>
    </xf>
    <xf numFmtId="0" fontId="18" fillId="0" borderId="5" xfId="0" applyFont="1" applyBorder="1" applyAlignment="1" applyProtection="1">
      <alignment horizontal="center" vertical="top" shrinkToFit="1"/>
    </xf>
    <xf numFmtId="0" fontId="18" fillId="0" borderId="27" xfId="0" applyFont="1" applyBorder="1" applyAlignment="1" applyProtection="1">
      <alignment horizontal="center" vertical="top" shrinkToFit="1"/>
    </xf>
    <xf numFmtId="0" fontId="18" fillId="0" borderId="2" xfId="0" applyFont="1" applyBorder="1" applyAlignment="1" applyProtection="1">
      <alignment horizontal="center" vertical="top" shrinkToFit="1"/>
    </xf>
    <xf numFmtId="0" fontId="66" fillId="19" borderId="4" xfId="0" applyFont="1" applyFill="1" applyBorder="1" applyAlignment="1" applyProtection="1">
      <alignment horizontal="left" vertical="top" wrapText="1" shrinkToFit="1"/>
    </xf>
    <xf numFmtId="0" fontId="66" fillId="19" borderId="6" xfId="0" applyFont="1" applyFill="1" applyBorder="1" applyAlignment="1" applyProtection="1">
      <alignment horizontal="left" vertical="top" wrapText="1" shrinkToFit="1"/>
    </xf>
    <xf numFmtId="0" fontId="25" fillId="0" borderId="4" xfId="0" applyFont="1" applyFill="1" applyBorder="1" applyAlignment="1" applyProtection="1">
      <alignment horizontal="center" vertical="top" wrapText="1"/>
    </xf>
    <xf numFmtId="0" fontId="25" fillId="0" borderId="0" xfId="0" applyFont="1" applyFill="1" applyBorder="1" applyAlignment="1" applyProtection="1">
      <alignment horizontal="center" vertical="top" wrapText="1"/>
    </xf>
    <xf numFmtId="0" fontId="25" fillId="0" borderId="27" xfId="0" applyFont="1" applyFill="1" applyBorder="1" applyAlignment="1" applyProtection="1">
      <alignment horizontal="center" vertical="top" wrapText="1"/>
    </xf>
    <xf numFmtId="0" fontId="62" fillId="0" borderId="4" xfId="0" applyFont="1" applyBorder="1" applyAlignment="1" applyProtection="1">
      <alignment horizontal="left" wrapText="1"/>
    </xf>
    <xf numFmtId="0" fontId="62" fillId="0" borderId="0" xfId="0" applyFont="1" applyBorder="1" applyAlignment="1" applyProtection="1">
      <alignment horizontal="left" wrapText="1"/>
    </xf>
    <xf numFmtId="0" fontId="62" fillId="0" borderId="0" xfId="0" applyFont="1" applyBorder="1" applyAlignment="1" applyProtection="1">
      <alignment horizontal="left" vertical="center" wrapText="1"/>
    </xf>
    <xf numFmtId="0" fontId="62" fillId="0" borderId="27" xfId="0" applyFont="1" applyBorder="1" applyAlignment="1" applyProtection="1">
      <alignment horizontal="left" vertical="center" wrapText="1"/>
    </xf>
    <xf numFmtId="0" fontId="62" fillId="0" borderId="4" xfId="0" applyFont="1" applyBorder="1" applyAlignment="1" applyProtection="1">
      <alignment horizontal="left"/>
    </xf>
    <xf numFmtId="0" fontId="62" fillId="0" borderId="6" xfId="0" applyFont="1" applyBorder="1" applyAlignment="1" applyProtection="1">
      <alignment horizontal="left"/>
    </xf>
    <xf numFmtId="0" fontId="62" fillId="0" borderId="0" xfId="0" applyFont="1" applyBorder="1" applyAlignment="1" applyProtection="1">
      <alignment horizontal="left"/>
    </xf>
    <xf numFmtId="0" fontId="62" fillId="0" borderId="10" xfId="0" applyFont="1" applyBorder="1" applyAlignment="1" applyProtection="1">
      <alignment horizontal="left"/>
    </xf>
    <xf numFmtId="0" fontId="62" fillId="0" borderId="10" xfId="0" applyFont="1" applyBorder="1" applyAlignment="1" applyProtection="1">
      <alignment horizontal="left" vertical="center" wrapText="1"/>
    </xf>
    <xf numFmtId="0" fontId="62" fillId="0" borderId="2" xfId="0" applyFont="1" applyBorder="1" applyAlignment="1" applyProtection="1">
      <alignment horizontal="left" vertical="center" wrapText="1"/>
    </xf>
    <xf numFmtId="0" fontId="16" fillId="19" borderId="0" xfId="0" applyFont="1" applyFill="1" applyBorder="1" applyAlignment="1" applyProtection="1">
      <alignment horizontal="center" vertical="center" wrapText="1" shrinkToFit="1"/>
      <protection hidden="1"/>
    </xf>
    <xf numFmtId="0" fontId="16" fillId="19" borderId="10" xfId="0" applyFont="1" applyFill="1" applyBorder="1" applyAlignment="1" applyProtection="1">
      <alignment horizontal="center" vertical="center" wrapText="1" shrinkToFit="1"/>
      <protection hidden="1"/>
    </xf>
    <xf numFmtId="182" fontId="18" fillId="19" borderId="65" xfId="0" applyNumberFormat="1" applyFont="1" applyFill="1" applyBorder="1" applyAlignment="1" applyProtection="1">
      <alignment horizontal="center" vertical="center"/>
      <protection hidden="1"/>
    </xf>
    <xf numFmtId="182" fontId="18" fillId="19" borderId="66" xfId="0" applyNumberFormat="1" applyFont="1" applyFill="1" applyBorder="1" applyAlignment="1" applyProtection="1">
      <alignment horizontal="center" vertical="center"/>
      <protection hidden="1"/>
    </xf>
    <xf numFmtId="181" fontId="18" fillId="0" borderId="65" xfId="0" applyNumberFormat="1"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8" fillId="0" borderId="53"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9" xfId="0" applyFont="1" applyFill="1" applyBorder="1" applyAlignment="1" applyProtection="1">
      <alignment horizontal="left" vertical="center"/>
    </xf>
    <xf numFmtId="0" fontId="24" fillId="0" borderId="3"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40"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4"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0" borderId="28" xfId="0" applyFont="1" applyBorder="1" applyAlignment="1" applyProtection="1">
      <alignment horizontal="left" vertical="center"/>
    </xf>
    <xf numFmtId="0" fontId="36" fillId="0" borderId="3"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36" fillId="0" borderId="124" xfId="0" applyFont="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9" xfId="0" applyFont="1" applyBorder="1" applyAlignment="1" applyProtection="1">
      <alignment horizontal="center" vertical="center" wrapText="1"/>
    </xf>
    <xf numFmtId="0" fontId="36" fillId="0" borderId="40" xfId="0" applyFont="1" applyBorder="1" applyAlignment="1" applyProtection="1">
      <alignment horizontal="center" vertical="center" wrapText="1"/>
    </xf>
    <xf numFmtId="0" fontId="36" fillId="0" borderId="28" xfId="0" applyFont="1" applyBorder="1" applyAlignment="1" applyProtection="1">
      <alignment horizontal="center" vertical="center" wrapText="1"/>
    </xf>
    <xf numFmtId="0" fontId="36" fillId="0" borderId="41" xfId="0" applyFont="1" applyBorder="1" applyAlignment="1" applyProtection="1">
      <alignment horizontal="center" vertical="center" wrapText="1"/>
    </xf>
    <xf numFmtId="0" fontId="24" fillId="6" borderId="3" xfId="0" applyFont="1" applyFill="1" applyBorder="1" applyAlignment="1" applyProtection="1">
      <alignment horizontal="center" vertical="center" wrapText="1"/>
    </xf>
    <xf numFmtId="0" fontId="24" fillId="6" borderId="4" xfId="0" applyFont="1" applyFill="1" applyBorder="1" applyAlignment="1" applyProtection="1">
      <alignment horizontal="center" vertical="center" wrapText="1"/>
    </xf>
    <xf numFmtId="0" fontId="24" fillId="6" borderId="6" xfId="0" applyFont="1" applyFill="1" applyBorder="1" applyAlignment="1" applyProtection="1">
      <alignment horizontal="center" vertical="center" wrapText="1"/>
    </xf>
    <xf numFmtId="0" fontId="24" fillId="6" borderId="8" xfId="0" applyFont="1" applyFill="1" applyBorder="1" applyAlignment="1" applyProtection="1">
      <alignment horizontal="center" vertical="center" wrapText="1"/>
    </xf>
    <xf numFmtId="0" fontId="24" fillId="6" borderId="0" xfId="0" applyFont="1" applyFill="1" applyBorder="1" applyAlignment="1" applyProtection="1">
      <alignment horizontal="center" vertical="center" wrapText="1"/>
    </xf>
    <xf numFmtId="0" fontId="24" fillId="6" borderId="10" xfId="0" applyFont="1" applyFill="1" applyBorder="1" applyAlignment="1" applyProtection="1">
      <alignment horizontal="center" vertical="center" wrapText="1"/>
    </xf>
    <xf numFmtId="0" fontId="24" fillId="6" borderId="5" xfId="0" applyFont="1" applyFill="1" applyBorder="1" applyAlignment="1" applyProtection="1">
      <alignment horizontal="center" vertical="center" wrapText="1"/>
    </xf>
    <xf numFmtId="0" fontId="24" fillId="6" borderId="27" xfId="0" applyFont="1" applyFill="1" applyBorder="1" applyAlignment="1" applyProtection="1">
      <alignment horizontal="center" vertical="center" wrapText="1"/>
    </xf>
    <xf numFmtId="0" fontId="24" fillId="6" borderId="2" xfId="0" applyFont="1" applyFill="1" applyBorder="1" applyAlignment="1" applyProtection="1">
      <alignment horizontal="center" vertical="center" wrapText="1"/>
    </xf>
    <xf numFmtId="0" fontId="24" fillId="0" borderId="125" xfId="0" applyFont="1" applyBorder="1" applyAlignment="1" applyProtection="1">
      <alignment horizontal="center" vertical="center"/>
      <protection locked="0"/>
    </xf>
    <xf numFmtId="0" fontId="24" fillId="0" borderId="78" xfId="0" applyFont="1" applyBorder="1" applyAlignment="1" applyProtection="1">
      <alignment horizontal="center" vertical="center"/>
      <protection locked="0"/>
    </xf>
    <xf numFmtId="0" fontId="24" fillId="0" borderId="126" xfId="0" applyFont="1" applyBorder="1" applyAlignment="1" applyProtection="1">
      <alignment horizontal="center" vertical="center"/>
      <protection locked="0"/>
    </xf>
    <xf numFmtId="0" fontId="25" fillId="6" borderId="71" xfId="0" applyFont="1" applyFill="1" applyBorder="1" applyAlignment="1">
      <alignment horizontal="center" vertical="center"/>
    </xf>
    <xf numFmtId="0" fontId="25" fillId="6" borderId="72" xfId="0" applyFont="1" applyFill="1" applyBorder="1" applyAlignment="1">
      <alignment horizontal="center" vertical="center"/>
    </xf>
    <xf numFmtId="0" fontId="25" fillId="6" borderId="145" xfId="0" applyFont="1" applyFill="1" applyBorder="1" applyAlignment="1">
      <alignment horizontal="center" vertical="center"/>
    </xf>
    <xf numFmtId="0" fontId="24" fillId="0" borderId="29"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62" fillId="0" borderId="29" xfId="0" applyFont="1" applyBorder="1" applyAlignment="1" applyProtection="1">
      <alignment horizontal="center" vertical="center" wrapText="1"/>
      <protection locked="0"/>
    </xf>
    <xf numFmtId="0" fontId="62" fillId="0" borderId="31" xfId="0" applyFont="1" applyBorder="1" applyAlignment="1" applyProtection="1">
      <alignment horizontal="center" vertical="center" wrapText="1"/>
      <protection locked="0"/>
    </xf>
    <xf numFmtId="0" fontId="62" fillId="0" borderId="0" xfId="0" applyFont="1" applyBorder="1" applyAlignment="1" applyProtection="1">
      <alignment vertical="center" wrapText="1"/>
    </xf>
    <xf numFmtId="0" fontId="62" fillId="0" borderId="27" xfId="0" applyFont="1" applyBorder="1" applyAlignment="1" applyProtection="1">
      <alignment vertical="center" wrapText="1"/>
    </xf>
    <xf numFmtId="0" fontId="62" fillId="0" borderId="124" xfId="0" applyFont="1" applyBorder="1" applyAlignment="1" applyProtection="1">
      <alignment horizontal="left"/>
    </xf>
    <xf numFmtId="0" fontId="62" fillId="0" borderId="9" xfId="0" applyFont="1" applyBorder="1" applyAlignment="1" applyProtection="1">
      <alignment horizontal="left"/>
    </xf>
    <xf numFmtId="0" fontId="62" fillId="0" borderId="0" xfId="0" applyFont="1" applyBorder="1" applyAlignment="1" applyProtection="1">
      <alignment vertical="center"/>
    </xf>
    <xf numFmtId="0" fontId="62" fillId="0" borderId="9" xfId="0" applyFont="1" applyBorder="1" applyAlignment="1" applyProtection="1">
      <alignment vertical="center"/>
    </xf>
    <xf numFmtId="0" fontId="62" fillId="0" borderId="27" xfId="0" applyFont="1" applyBorder="1" applyAlignment="1" applyProtection="1">
      <alignment vertical="center"/>
    </xf>
    <xf numFmtId="0" fontId="62" fillId="0" borderId="39" xfId="0" applyFont="1" applyBorder="1" applyAlignment="1" applyProtection="1">
      <alignment vertical="center"/>
    </xf>
    <xf numFmtId="0" fontId="5" fillId="0" borderId="32" xfId="0" applyFont="1" applyBorder="1" applyAlignment="1" applyProtection="1">
      <alignment horizontal="center" vertical="center" shrinkToFit="1"/>
    </xf>
    <xf numFmtId="0" fontId="24" fillId="0" borderId="6"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19" xfId="0" applyFont="1" applyBorder="1" applyAlignment="1" applyProtection="1">
      <alignment horizontal="left" vertical="center"/>
    </xf>
    <xf numFmtId="0" fontId="24" fillId="0" borderId="4" xfId="0" applyFont="1" applyBorder="1" applyAlignment="1" applyProtection="1">
      <alignment horizontal="center" vertical="center"/>
    </xf>
    <xf numFmtId="0" fontId="24" fillId="0" borderId="28" xfId="0" applyFont="1" applyBorder="1" applyAlignment="1" applyProtection="1">
      <alignment horizontal="center" vertical="center" wrapText="1"/>
    </xf>
    <xf numFmtId="0" fontId="5" fillId="0" borderId="0" xfId="0" applyFont="1" applyBorder="1" applyAlignment="1">
      <alignment horizontal="center" vertical="center"/>
    </xf>
    <xf numFmtId="0" fontId="24" fillId="0" borderId="52" xfId="0" applyFont="1" applyBorder="1" applyAlignment="1" applyProtection="1">
      <alignment horizontal="right" vertical="center"/>
      <protection locked="0"/>
    </xf>
    <xf numFmtId="0" fontId="24" fillId="0" borderId="5" xfId="0" applyFont="1" applyBorder="1" applyAlignment="1" applyProtection="1">
      <alignment horizontal="right" vertical="center"/>
      <protection locked="0"/>
    </xf>
    <xf numFmtId="0" fontId="24" fillId="0" borderId="47" xfId="0" applyFont="1" applyBorder="1" applyAlignment="1" applyProtection="1">
      <alignment horizontal="right" vertical="center"/>
      <protection locked="0"/>
    </xf>
    <xf numFmtId="0" fontId="24" fillId="0" borderId="29" xfId="0" applyFont="1" applyBorder="1" applyAlignment="1" applyProtection="1">
      <alignment horizontal="right" vertical="center"/>
      <protection locked="0"/>
    </xf>
    <xf numFmtId="0" fontId="11" fillId="7" borderId="35" xfId="0" applyFont="1" applyFill="1" applyBorder="1" applyAlignment="1">
      <alignment horizontal="center" vertical="center" wrapText="1" shrinkToFit="1"/>
    </xf>
    <xf numFmtId="0" fontId="11" fillId="7" borderId="34" xfId="0" applyFont="1" applyFill="1" applyBorder="1" applyAlignment="1">
      <alignment horizontal="center" vertical="center" wrapText="1" shrinkToFit="1"/>
    </xf>
    <xf numFmtId="0" fontId="11" fillId="7" borderId="34" xfId="0" applyFont="1" applyFill="1" applyBorder="1" applyAlignment="1">
      <alignment horizontal="center" vertical="center" shrinkToFit="1"/>
    </xf>
    <xf numFmtId="0" fontId="11" fillId="7" borderId="36" xfId="0" applyFont="1" applyFill="1" applyBorder="1" applyAlignment="1">
      <alignment horizontal="center" vertical="center" shrinkToFit="1"/>
    </xf>
    <xf numFmtId="0" fontId="11" fillId="7" borderId="5" xfId="0" applyFont="1" applyFill="1" applyBorder="1" applyAlignment="1">
      <alignment horizontal="center" vertical="center" shrinkToFit="1"/>
    </xf>
    <xf numFmtId="0" fontId="11" fillId="7" borderId="27" xfId="0" applyFont="1" applyFill="1" applyBorder="1" applyAlignment="1">
      <alignment horizontal="center" vertical="center" shrinkToFit="1"/>
    </xf>
    <xf numFmtId="0" fontId="11" fillId="7" borderId="2" xfId="0" applyFont="1" applyFill="1" applyBorder="1" applyAlignment="1">
      <alignment horizontal="center" vertical="center" shrinkToFit="1"/>
    </xf>
    <xf numFmtId="0" fontId="5" fillId="0" borderId="139" xfId="0" applyFont="1" applyBorder="1" applyAlignment="1" applyProtection="1">
      <alignment horizontal="center" vertical="center" shrinkToFit="1"/>
      <protection locked="0"/>
    </xf>
    <xf numFmtId="0" fontId="5" fillId="0" borderId="99" xfId="0" applyFont="1" applyBorder="1" applyAlignment="1" applyProtection="1">
      <alignment horizontal="center" vertical="center" shrinkToFit="1"/>
      <protection locked="0"/>
    </xf>
    <xf numFmtId="0" fontId="5" fillId="0" borderId="100" xfId="0" applyFont="1" applyBorder="1" applyAlignment="1" applyProtection="1">
      <alignment horizontal="center" vertical="center" shrinkToFit="1"/>
      <protection locked="0"/>
    </xf>
    <xf numFmtId="0" fontId="16" fillId="0" borderId="92" xfId="0" applyFont="1" applyBorder="1" applyAlignment="1" applyProtection="1">
      <alignment horizontal="center" vertical="center" shrinkToFit="1"/>
      <protection locked="0"/>
    </xf>
    <xf numFmtId="0" fontId="16" fillId="0" borderId="93" xfId="0" applyFont="1" applyBorder="1" applyAlignment="1" applyProtection="1">
      <alignment horizontal="center" vertical="center" shrinkToFit="1"/>
      <protection locked="0"/>
    </xf>
    <xf numFmtId="0" fontId="16" fillId="0" borderId="94" xfId="0" applyFont="1" applyBorder="1" applyAlignment="1" applyProtection="1">
      <alignment horizontal="center" vertical="center" shrinkToFit="1"/>
      <protection locked="0"/>
    </xf>
    <xf numFmtId="0" fontId="11" fillId="7" borderId="29" xfId="0" applyFont="1" applyFill="1" applyBorder="1" applyAlignment="1">
      <alignment horizontal="center" vertical="center" shrinkToFit="1"/>
    </xf>
    <xf numFmtId="0" fontId="11" fillId="7" borderId="32" xfId="0" applyFont="1" applyFill="1" applyBorder="1" applyAlignment="1">
      <alignment horizontal="center" vertical="center" shrinkToFit="1"/>
    </xf>
    <xf numFmtId="0" fontId="11" fillId="7" borderId="31" xfId="0" applyFont="1" applyFill="1" applyBorder="1" applyAlignment="1">
      <alignment horizontal="center" vertical="center" shrinkToFit="1"/>
    </xf>
    <xf numFmtId="0" fontId="5" fillId="0" borderId="29"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96" xfId="0" applyFont="1" applyBorder="1" applyAlignment="1" applyProtection="1">
      <alignment horizontal="center" vertical="center" shrinkToFit="1"/>
      <protection locked="0"/>
    </xf>
    <xf numFmtId="0" fontId="5" fillId="0" borderId="97" xfId="0" applyFont="1" applyBorder="1" applyAlignment="1" applyProtection="1">
      <alignment horizontal="center" vertical="center" shrinkToFit="1"/>
      <protection locked="0"/>
    </xf>
    <xf numFmtId="0" fontId="5" fillId="0" borderId="98" xfId="0" applyFont="1" applyBorder="1" applyAlignment="1" applyProtection="1">
      <alignment horizontal="center" vertical="center" shrinkToFit="1"/>
      <protection locked="0"/>
    </xf>
    <xf numFmtId="0" fontId="25" fillId="6" borderId="71"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12" fillId="19" borderId="120" xfId="0" applyFont="1" applyFill="1" applyBorder="1" applyAlignment="1" applyProtection="1">
      <alignment horizontal="center" vertical="center"/>
      <protection hidden="1"/>
    </xf>
    <xf numFmtId="0" fontId="12" fillId="19" borderId="121" xfId="0" applyFont="1" applyFill="1" applyBorder="1" applyAlignment="1" applyProtection="1">
      <alignment horizontal="center" vertical="center"/>
      <protection hidden="1"/>
    </xf>
    <xf numFmtId="0" fontId="12" fillId="19" borderId="123" xfId="0" applyFont="1" applyFill="1" applyBorder="1" applyAlignment="1" applyProtection="1">
      <alignment horizontal="center" vertical="center"/>
      <protection hidden="1"/>
    </xf>
    <xf numFmtId="0" fontId="12" fillId="19" borderId="116" xfId="0" applyFont="1" applyFill="1" applyBorder="1" applyAlignment="1" applyProtection="1">
      <alignment horizontal="center" vertical="center"/>
      <protection hidden="1"/>
    </xf>
    <xf numFmtId="0" fontId="12" fillId="19" borderId="27" xfId="0" applyFont="1" applyFill="1" applyBorder="1" applyAlignment="1" applyProtection="1">
      <alignment horizontal="center" vertical="center"/>
      <protection hidden="1"/>
    </xf>
    <xf numFmtId="0" fontId="12" fillId="19" borderId="39" xfId="0" applyFont="1" applyFill="1" applyBorder="1" applyAlignment="1" applyProtection="1">
      <alignment horizontal="center" vertical="center"/>
      <protection hidden="1"/>
    </xf>
    <xf numFmtId="0" fontId="62" fillId="0" borderId="32" xfId="0" applyFont="1" applyBorder="1" applyAlignment="1" applyProtection="1">
      <alignment horizontal="center" vertical="center" wrapText="1"/>
    </xf>
    <xf numFmtId="0" fontId="11" fillId="7" borderId="64" xfId="0" applyFont="1" applyFill="1" applyBorder="1" applyAlignment="1">
      <alignment horizontal="center" vertical="center" shrinkToFit="1"/>
    </xf>
    <xf numFmtId="0" fontId="11" fillId="7" borderId="65" xfId="0" applyFont="1" applyFill="1" applyBorder="1" applyAlignment="1">
      <alignment horizontal="center" vertical="center" shrinkToFit="1"/>
    </xf>
    <xf numFmtId="0" fontId="11" fillId="7" borderId="66" xfId="0" applyFont="1" applyFill="1" applyBorder="1" applyAlignment="1">
      <alignment horizontal="center" vertical="center" shrinkToFit="1"/>
    </xf>
    <xf numFmtId="0" fontId="5" fillId="0" borderId="64" xfId="0" applyFont="1" applyBorder="1" applyAlignment="1" applyProtection="1">
      <alignment horizontal="center" vertical="center" shrinkToFit="1"/>
      <protection locked="0"/>
    </xf>
    <xf numFmtId="0" fontId="5" fillId="0" borderId="65" xfId="0" applyFont="1" applyBorder="1" applyAlignment="1" applyProtection="1">
      <alignment horizontal="center" vertical="center" shrinkToFit="1"/>
      <protection locked="0"/>
    </xf>
    <xf numFmtId="0" fontId="5" fillId="0" borderId="83" xfId="0" applyFont="1" applyBorder="1" applyAlignment="1" applyProtection="1">
      <alignment horizontal="center" vertical="center" shrinkToFit="1"/>
      <protection locked="0"/>
    </xf>
    <xf numFmtId="0" fontId="11" fillId="7" borderId="3"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0" fontId="11" fillId="7" borderId="6" xfId="0" applyFont="1" applyFill="1" applyBorder="1" applyAlignment="1">
      <alignment horizontal="center" vertical="center" shrinkToFit="1"/>
    </xf>
    <xf numFmtId="0" fontId="11" fillId="7" borderId="8" xfId="0" applyFont="1" applyFill="1" applyBorder="1" applyAlignment="1">
      <alignment horizontal="center" vertical="center" shrinkToFit="1"/>
    </xf>
    <xf numFmtId="0" fontId="11" fillId="7" borderId="0"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124"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62" fillId="0" borderId="0" xfId="0" applyFont="1" applyBorder="1" applyAlignment="1" applyProtection="1">
      <alignment horizontal="left" vertical="center"/>
    </xf>
    <xf numFmtId="0" fontId="62" fillId="0" borderId="27" xfId="0" applyFont="1" applyBorder="1" applyAlignment="1" applyProtection="1">
      <alignment horizontal="left" vertical="center"/>
    </xf>
    <xf numFmtId="0" fontId="10" fillId="0" borderId="0" xfId="0" applyFont="1" applyBorder="1" applyAlignment="1">
      <alignment horizontal="left" vertical="center"/>
    </xf>
    <xf numFmtId="0" fontId="13" fillId="0" borderId="0" xfId="0" applyFont="1" applyBorder="1" applyAlignment="1">
      <alignment horizontal="left" vertical="center"/>
    </xf>
    <xf numFmtId="0" fontId="12" fillId="0" borderId="28" xfId="0" applyFont="1" applyBorder="1" applyAlignment="1">
      <alignment horizontal="center" vertical="center"/>
    </xf>
    <xf numFmtId="0" fontId="5" fillId="0" borderId="28" xfId="0" applyFont="1" applyBorder="1" applyAlignment="1">
      <alignment horizontal="center" vertical="center"/>
    </xf>
    <xf numFmtId="0" fontId="12" fillId="6" borderId="35"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1" fillId="7" borderId="54" xfId="0" applyFont="1" applyFill="1" applyBorder="1" applyAlignment="1">
      <alignment horizontal="center" vertical="center" shrinkToFit="1"/>
    </xf>
    <xf numFmtId="0" fontId="11" fillId="7" borderId="108" xfId="0" applyFont="1" applyFill="1" applyBorder="1" applyAlignment="1">
      <alignment horizontal="center" vertical="center" wrapText="1" shrinkToFit="1"/>
    </xf>
    <xf numFmtId="0" fontId="11" fillId="7" borderId="109" xfId="0" applyFont="1" applyFill="1" applyBorder="1" applyAlignment="1">
      <alignment horizontal="center" vertical="center" wrapText="1" shrinkToFit="1"/>
    </xf>
    <xf numFmtId="0" fontId="11" fillId="7" borderId="70" xfId="0" applyFont="1" applyFill="1" applyBorder="1" applyAlignment="1">
      <alignment horizontal="center" vertical="center" shrinkToFit="1"/>
    </xf>
    <xf numFmtId="0" fontId="11" fillId="7" borderId="55" xfId="0" applyFont="1" applyFill="1" applyBorder="1" applyAlignment="1">
      <alignment horizontal="center" vertical="center" shrinkToFit="1"/>
    </xf>
    <xf numFmtId="0" fontId="11" fillId="7" borderId="47" xfId="0" applyFont="1" applyFill="1" applyBorder="1" applyAlignment="1">
      <alignment horizontal="center" vertical="center" shrinkToFit="1"/>
    </xf>
    <xf numFmtId="0" fontId="25" fillId="11" borderId="91" xfId="0" applyFont="1" applyFill="1" applyBorder="1" applyAlignment="1">
      <alignment horizontal="center" vertical="center" wrapText="1"/>
    </xf>
    <xf numFmtId="0" fontId="25" fillId="11" borderId="60" xfId="0" applyFont="1" applyFill="1" applyBorder="1" applyAlignment="1">
      <alignment horizontal="center" vertical="center" wrapText="1"/>
    </xf>
    <xf numFmtId="0" fontId="25" fillId="11" borderId="122" xfId="0" applyFont="1" applyFill="1" applyBorder="1" applyAlignment="1">
      <alignment horizontal="center" vertical="center" wrapText="1"/>
    </xf>
    <xf numFmtId="0" fontId="24" fillId="7" borderId="118"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53"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112" xfId="0" applyFont="1" applyFill="1" applyBorder="1" applyAlignment="1">
      <alignment horizontal="center" vertical="center" wrapText="1"/>
    </xf>
    <xf numFmtId="0" fontId="24" fillId="7" borderId="27"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11" fillId="7" borderId="16" xfId="0" applyFont="1" applyFill="1" applyBorder="1" applyAlignment="1">
      <alignment horizontal="center" vertical="center" shrinkToFit="1"/>
    </xf>
    <xf numFmtId="0" fontId="3" fillId="0" borderId="147" xfId="0" applyFont="1" applyBorder="1">
      <alignment vertical="center"/>
    </xf>
    <xf numFmtId="0" fontId="24" fillId="7" borderId="81" xfId="0" applyFont="1" applyFill="1" applyBorder="1" applyAlignment="1">
      <alignment horizontal="center" vertical="center" wrapText="1"/>
    </xf>
    <xf numFmtId="0" fontId="24" fillId="7" borderId="28" xfId="0" applyFont="1" applyFill="1" applyBorder="1" applyAlignment="1">
      <alignment horizontal="center" vertical="center" wrapText="1"/>
    </xf>
    <xf numFmtId="0" fontId="24" fillId="7" borderId="119" xfId="0" applyFont="1" applyFill="1" applyBorder="1" applyAlignment="1">
      <alignment horizontal="center" vertical="center" wrapText="1"/>
    </xf>
    <xf numFmtId="0" fontId="5" fillId="0" borderId="140" xfId="0" applyFont="1" applyBorder="1" applyAlignment="1" applyProtection="1">
      <alignment horizontal="center" vertical="center" shrinkToFit="1"/>
      <protection locked="0"/>
    </xf>
    <xf numFmtId="0" fontId="5" fillId="0" borderId="141" xfId="0" applyFont="1" applyBorder="1" applyAlignment="1" applyProtection="1">
      <alignment horizontal="center" vertical="center" shrinkToFit="1"/>
      <protection locked="0"/>
    </xf>
    <xf numFmtId="0" fontId="5" fillId="0" borderId="142" xfId="0" applyFont="1" applyBorder="1" applyAlignment="1" applyProtection="1">
      <alignment horizontal="center" vertical="center" shrinkToFit="1"/>
      <protection locked="0"/>
    </xf>
    <xf numFmtId="0" fontId="11" fillId="7" borderId="61" xfId="0" applyFont="1" applyFill="1" applyBorder="1" applyAlignment="1">
      <alignment horizontal="center" vertical="center" shrinkToFit="1"/>
    </xf>
    <xf numFmtId="0" fontId="11" fillId="7" borderId="112" xfId="0" applyFont="1" applyFill="1" applyBorder="1" applyAlignment="1">
      <alignment horizontal="center" vertical="center" shrinkToFit="1"/>
    </xf>
    <xf numFmtId="181" fontId="18" fillId="0" borderId="64" xfId="0" applyNumberFormat="1" applyFont="1" applyBorder="1" applyAlignment="1" applyProtection="1">
      <alignment horizontal="center" vertical="center"/>
      <protection locked="0"/>
    </xf>
    <xf numFmtId="181" fontId="18" fillId="0" borderId="65" xfId="0" applyNumberFormat="1" applyFont="1" applyBorder="1" applyAlignment="1" applyProtection="1">
      <alignment horizontal="center" vertical="center"/>
      <protection locked="0"/>
    </xf>
    <xf numFmtId="181" fontId="18" fillId="0" borderId="65" xfId="0" applyNumberFormat="1" applyFont="1" applyBorder="1" applyAlignment="1" applyProtection="1">
      <alignment horizontal="center" vertical="center"/>
    </xf>
    <xf numFmtId="0" fontId="24" fillId="6" borderId="3"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11" fillId="0" borderId="29" xfId="0" applyFont="1" applyFill="1" applyBorder="1" applyAlignment="1" applyProtection="1">
      <alignment horizontal="center" vertical="center" shrinkToFit="1"/>
      <protection locked="0"/>
    </xf>
    <xf numFmtId="0" fontId="11" fillId="0" borderId="32" xfId="0" applyFont="1" applyFill="1" applyBorder="1" applyAlignment="1" applyProtection="1">
      <alignment horizontal="center" vertical="center" shrinkToFit="1"/>
      <protection locked="0"/>
    </xf>
    <xf numFmtId="0" fontId="11" fillId="0" borderId="43" xfId="0" applyFont="1" applyFill="1" applyBorder="1" applyAlignment="1" applyProtection="1">
      <alignment horizontal="center" vertical="center" shrinkToFit="1"/>
      <protection locked="0"/>
    </xf>
    <xf numFmtId="0" fontId="11" fillId="7" borderId="82" xfId="0" applyFont="1" applyFill="1" applyBorder="1" applyAlignment="1">
      <alignment horizontal="center" vertical="center" shrinkToFit="1"/>
    </xf>
    <xf numFmtId="183" fontId="18" fillId="0" borderId="0" xfId="0" applyNumberFormat="1" applyFont="1" applyBorder="1" applyAlignment="1" applyProtection="1">
      <alignment horizontal="center" vertical="center"/>
      <protection locked="0"/>
    </xf>
    <xf numFmtId="0" fontId="24" fillId="2" borderId="146"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2" xfId="0" applyFont="1" applyFill="1" applyBorder="1" applyAlignment="1">
      <alignment horizontal="center" vertical="center"/>
    </xf>
    <xf numFmtId="20" fontId="24" fillId="0" borderId="0" xfId="0" applyNumberFormat="1" applyFont="1" applyBorder="1" applyAlignment="1">
      <alignment vertical="top" wrapText="1"/>
    </xf>
    <xf numFmtId="20" fontId="24" fillId="7" borderId="16" xfId="0" applyNumberFormat="1" applyFont="1" applyFill="1" applyBorder="1" applyAlignment="1">
      <alignment horizontal="center" vertical="top" wrapText="1"/>
    </xf>
    <xf numFmtId="0" fontId="16" fillId="0" borderId="18"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18"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24" fillId="2" borderId="29" xfId="0" applyFont="1" applyFill="1" applyBorder="1" applyAlignment="1">
      <alignment horizontal="center" vertical="center"/>
    </xf>
    <xf numFmtId="0" fontId="24" fillId="2" borderId="32" xfId="0" applyFont="1" applyFill="1" applyBorder="1" applyAlignment="1">
      <alignment horizontal="center" vertical="center"/>
    </xf>
    <xf numFmtId="0" fontId="25" fillId="21" borderId="0" xfId="0" applyFont="1" applyFill="1" applyBorder="1" applyAlignment="1" applyProtection="1">
      <alignment horizontal="left" vertical="top" wrapText="1"/>
    </xf>
    <xf numFmtId="0" fontId="25" fillId="21" borderId="0" xfId="0" applyFont="1" applyFill="1" applyBorder="1" applyAlignment="1" applyProtection="1">
      <alignment horizontal="left" vertical="top"/>
    </xf>
    <xf numFmtId="0" fontId="25" fillId="21" borderId="154" xfId="0" applyFont="1" applyFill="1" applyBorder="1" applyAlignment="1" applyProtection="1">
      <alignment horizontal="left" vertical="top"/>
    </xf>
    <xf numFmtId="0" fontId="25" fillId="21" borderId="156" xfId="0" applyFont="1" applyFill="1" applyBorder="1" applyAlignment="1" applyProtection="1">
      <alignment horizontal="left" vertical="top"/>
    </xf>
    <xf numFmtId="0" fontId="25" fillId="21" borderId="157" xfId="0" applyFont="1" applyFill="1" applyBorder="1" applyAlignment="1" applyProtection="1">
      <alignment horizontal="left" vertical="top"/>
    </xf>
    <xf numFmtId="0" fontId="73" fillId="21" borderId="153" xfId="0" applyNumberFormat="1" applyFont="1" applyFill="1" applyBorder="1" applyAlignment="1" applyProtection="1">
      <alignment horizontal="center" vertical="center" textRotation="255" wrapText="1"/>
    </xf>
    <xf numFmtId="0" fontId="71" fillId="21" borderId="153" xfId="0" applyNumberFormat="1" applyFont="1" applyFill="1" applyBorder="1" applyAlignment="1" applyProtection="1">
      <alignment horizontal="center" vertical="center" textRotation="255" wrapText="1"/>
    </xf>
    <xf numFmtId="0" fontId="71" fillId="21" borderId="155" xfId="0" applyNumberFormat="1" applyFont="1" applyFill="1" applyBorder="1" applyAlignment="1" applyProtection="1">
      <alignment horizontal="center" vertical="center" textRotation="255" wrapText="1"/>
    </xf>
    <xf numFmtId="0" fontId="11" fillId="0" borderId="18" xfId="0" applyFont="1" applyFill="1" applyBorder="1" applyAlignment="1" applyProtection="1">
      <alignment horizontal="center" vertical="center" shrinkToFit="1"/>
      <protection locked="0"/>
    </xf>
    <xf numFmtId="0" fontId="11" fillId="0" borderId="20" xfId="0"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protection locked="0"/>
    </xf>
    <xf numFmtId="0" fontId="11" fillId="0" borderId="92" xfId="0" applyFont="1" applyFill="1" applyBorder="1" applyAlignment="1" applyProtection="1">
      <alignment horizontal="center" vertical="center" shrinkToFit="1"/>
      <protection locked="0"/>
    </xf>
    <xf numFmtId="0" fontId="11" fillId="0" borderId="93" xfId="0" applyFont="1" applyFill="1" applyBorder="1" applyAlignment="1" applyProtection="1">
      <alignment horizontal="center" vertical="center" shrinkToFit="1"/>
      <protection locked="0"/>
    </xf>
    <xf numFmtId="0" fontId="11" fillId="0" borderId="95" xfId="0" applyFont="1" applyFill="1" applyBorder="1" applyAlignment="1" applyProtection="1">
      <alignment horizontal="center" vertical="center" shrinkToFit="1"/>
      <protection locked="0"/>
    </xf>
    <xf numFmtId="0" fontId="5" fillId="0" borderId="0" xfId="0" applyFont="1" applyBorder="1" applyAlignment="1">
      <alignment horizontal="left" vertical="top" wrapText="1"/>
    </xf>
    <xf numFmtId="20" fontId="24" fillId="0" borderId="0" xfId="0" applyNumberFormat="1" applyFont="1" applyBorder="1" applyAlignment="1" applyProtection="1">
      <alignment horizontal="left" vertical="center"/>
      <protection locked="0"/>
    </xf>
    <xf numFmtId="0" fontId="24" fillId="0" borderId="45" xfId="0" applyFont="1" applyBorder="1" applyAlignment="1">
      <alignment horizontal="center" vertical="top" wrapText="1"/>
    </xf>
    <xf numFmtId="0" fontId="24" fillId="0" borderId="46" xfId="0" applyFont="1" applyBorder="1" applyAlignment="1">
      <alignment horizontal="center" vertical="top" wrapText="1"/>
    </xf>
    <xf numFmtId="20" fontId="33" fillId="0" borderId="1" xfId="0" applyNumberFormat="1" applyFont="1" applyBorder="1" applyAlignment="1">
      <alignment horizontal="center" vertical="top" wrapText="1"/>
    </xf>
    <xf numFmtId="0" fontId="24" fillId="0" borderId="40" xfId="0" applyFont="1" applyBorder="1" applyAlignment="1">
      <alignment horizontal="center" vertical="top" wrapText="1"/>
    </xf>
    <xf numFmtId="0" fontId="24" fillId="0" borderId="28" xfId="0" applyFont="1" applyBorder="1" applyAlignment="1">
      <alignment horizontal="center" vertical="top" wrapText="1"/>
    </xf>
    <xf numFmtId="0" fontId="24" fillId="0" borderId="41" xfId="0" applyFont="1" applyBorder="1" applyAlignment="1">
      <alignment horizontal="center" vertical="top" wrapText="1"/>
    </xf>
    <xf numFmtId="0" fontId="24" fillId="0" borderId="144" xfId="0" applyFont="1" applyBorder="1" applyAlignment="1">
      <alignment horizontal="center" vertical="top" wrapText="1"/>
    </xf>
    <xf numFmtId="0" fontId="25" fillId="6" borderId="73" xfId="0" applyFont="1" applyFill="1" applyBorder="1" applyAlignment="1">
      <alignment horizontal="center" vertical="center"/>
    </xf>
    <xf numFmtId="0" fontId="24" fillId="6" borderId="10"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43" xfId="0" applyFont="1" applyFill="1" applyBorder="1" applyAlignment="1">
      <alignment horizontal="center" vertical="center"/>
    </xf>
    <xf numFmtId="0" fontId="12" fillId="6" borderId="62"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12" fillId="6" borderId="109" xfId="0" applyFont="1" applyFill="1" applyBorder="1" applyAlignment="1">
      <alignment horizontal="center" vertical="center" wrapText="1"/>
    </xf>
    <xf numFmtId="0" fontId="24" fillId="0" borderId="32" xfId="0" applyFont="1" applyBorder="1" applyAlignment="1">
      <alignment horizontal="center" vertical="center"/>
    </xf>
    <xf numFmtId="0" fontId="24" fillId="0" borderId="31" xfId="0" applyFont="1" applyBorder="1" applyAlignment="1">
      <alignment horizontal="center" vertical="center"/>
    </xf>
    <xf numFmtId="0" fontId="24" fillId="2" borderId="31" xfId="0" applyFont="1" applyFill="1" applyBorder="1" applyAlignment="1">
      <alignment horizontal="center" vertical="center"/>
    </xf>
    <xf numFmtId="0" fontId="24" fillId="0" borderId="29" xfId="0" applyFont="1" applyBorder="1" applyAlignment="1">
      <alignment horizontal="center" vertical="center"/>
    </xf>
    <xf numFmtId="0" fontId="24" fillId="0" borderId="43" xfId="0" applyFont="1" applyBorder="1" applyAlignment="1">
      <alignment horizontal="center" vertical="center"/>
    </xf>
    <xf numFmtId="0" fontId="24" fillId="2" borderId="3" xfId="0" applyFont="1" applyFill="1" applyBorder="1" applyAlignment="1">
      <alignment horizontal="center" vertical="center"/>
    </xf>
    <xf numFmtId="0" fontId="24" fillId="2" borderId="149" xfId="0" applyFont="1" applyFill="1" applyBorder="1" applyAlignment="1">
      <alignment horizontal="center" vertical="center"/>
    </xf>
    <xf numFmtId="0" fontId="60" fillId="0" borderId="0" xfId="0" applyFont="1" applyBorder="1" applyAlignment="1" applyProtection="1">
      <alignment horizontal="center"/>
    </xf>
    <xf numFmtId="0" fontId="16" fillId="6" borderId="108" xfId="0" applyFont="1" applyFill="1" applyBorder="1" applyAlignment="1">
      <alignment horizontal="center" vertical="center"/>
    </xf>
    <xf numFmtId="0" fontId="16" fillId="6" borderId="70" xfId="0" applyFont="1" applyFill="1" applyBorder="1" applyAlignment="1">
      <alignment horizontal="center" vertical="center"/>
    </xf>
    <xf numFmtId="0" fontId="16" fillId="6" borderId="55" xfId="0" applyFont="1" applyFill="1" applyBorder="1" applyAlignment="1">
      <alignment horizontal="center" vertical="center"/>
    </xf>
    <xf numFmtId="0" fontId="16" fillId="6" borderId="47" xfId="0" applyFont="1" applyFill="1" applyBorder="1" applyAlignment="1">
      <alignment horizontal="center" vertical="center"/>
    </xf>
    <xf numFmtId="6" fontId="11" fillId="19" borderId="40" xfId="1" applyNumberFormat="1" applyFont="1" applyFill="1" applyBorder="1" applyAlignment="1" applyProtection="1">
      <alignment horizontal="right" vertical="center"/>
      <protection hidden="1"/>
    </xf>
    <xf numFmtId="6" fontId="11" fillId="19" borderId="28" xfId="1" applyNumberFormat="1" applyFont="1" applyFill="1" applyBorder="1" applyAlignment="1" applyProtection="1">
      <alignment horizontal="right" vertical="center"/>
      <protection hidden="1"/>
    </xf>
    <xf numFmtId="6" fontId="33" fillId="0" borderId="81" xfId="1" applyNumberFormat="1" applyFont="1" applyFill="1" applyBorder="1" applyAlignment="1" applyProtection="1">
      <alignment horizontal="center" vertical="center"/>
    </xf>
    <xf numFmtId="6" fontId="33" fillId="0" borderId="28" xfId="1" applyNumberFormat="1" applyFont="1" applyFill="1" applyBorder="1" applyAlignment="1" applyProtection="1">
      <alignment horizontal="center" vertical="center"/>
    </xf>
    <xf numFmtId="0" fontId="18" fillId="0" borderId="28" xfId="0" applyFont="1" applyBorder="1" applyAlignment="1" applyProtection="1">
      <alignment horizontal="center" vertical="center"/>
      <protection locked="0"/>
    </xf>
    <xf numFmtId="0" fontId="5" fillId="0" borderId="111" xfId="0" applyFont="1" applyBorder="1" applyAlignment="1" applyProtection="1">
      <alignment horizontal="right" vertical="center"/>
      <protection locked="0"/>
    </xf>
    <xf numFmtId="0" fontId="5" fillId="0" borderId="180" xfId="0" applyFont="1" applyBorder="1" applyAlignment="1" applyProtection="1">
      <alignment horizontal="right" vertical="center"/>
      <protection locked="0"/>
    </xf>
    <xf numFmtId="0" fontId="5" fillId="0" borderId="166" xfId="0" applyFont="1" applyBorder="1" applyAlignment="1" applyProtection="1">
      <alignment horizontal="right" vertical="center"/>
      <protection locked="0"/>
    </xf>
    <xf numFmtId="0" fontId="5" fillId="0" borderId="101" xfId="0" applyFont="1" applyBorder="1" applyAlignment="1" applyProtection="1">
      <alignment horizontal="right" vertical="center"/>
      <protection locked="0"/>
    </xf>
    <xf numFmtId="0" fontId="5" fillId="0" borderId="141" xfId="0" applyFont="1" applyBorder="1" applyAlignment="1" applyProtection="1">
      <alignment horizontal="right" vertical="center"/>
      <protection locked="0"/>
    </xf>
    <xf numFmtId="0" fontId="5" fillId="0" borderId="102" xfId="0" applyFont="1" applyBorder="1" applyAlignment="1" applyProtection="1">
      <alignment horizontal="right" vertical="center"/>
      <protection locked="0"/>
    </xf>
    <xf numFmtId="0" fontId="5" fillId="0" borderId="166" xfId="0" applyFont="1" applyBorder="1" applyAlignment="1" applyProtection="1">
      <alignment horizontal="right" vertical="center"/>
      <protection locked="0" hidden="1"/>
    </xf>
    <xf numFmtId="178" fontId="5" fillId="19" borderId="47" xfId="0" applyNumberFormat="1" applyFont="1" applyFill="1" applyBorder="1" applyAlignment="1" applyProtection="1">
      <alignment horizontal="right" vertical="center"/>
      <protection hidden="1"/>
    </xf>
    <xf numFmtId="0" fontId="5" fillId="2" borderId="47"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5" fillId="6" borderId="70" xfId="0" applyFont="1" applyFill="1" applyBorder="1" applyAlignment="1">
      <alignment horizontal="center" vertical="center"/>
    </xf>
    <xf numFmtId="0" fontId="5" fillId="6" borderId="47" xfId="0" applyFont="1" applyFill="1" applyBorder="1" applyAlignment="1">
      <alignment horizontal="center" vertical="center"/>
    </xf>
    <xf numFmtId="0" fontId="5" fillId="12" borderId="88" xfId="0" applyFont="1" applyFill="1" applyBorder="1" applyAlignment="1">
      <alignment horizontal="center" vertical="center" wrapText="1" shrinkToFit="1"/>
    </xf>
    <xf numFmtId="0" fontId="5" fillId="12" borderId="88" xfId="0" applyFont="1" applyFill="1" applyBorder="1" applyAlignment="1">
      <alignment horizontal="center" vertical="center" wrapText="1"/>
    </xf>
    <xf numFmtId="0" fontId="11" fillId="7" borderId="61" xfId="0" applyFont="1" applyFill="1" applyBorder="1" applyAlignment="1">
      <alignment horizontal="center" vertical="center" wrapText="1" shrinkToFit="1"/>
    </xf>
    <xf numFmtId="0" fontId="11" fillId="7" borderId="36" xfId="0" applyFont="1" applyFill="1" applyBorder="1" applyAlignment="1">
      <alignment horizontal="center" vertical="center" wrapText="1" shrinkToFit="1"/>
    </xf>
    <xf numFmtId="0" fontId="11" fillId="7" borderId="53" xfId="0" applyFont="1" applyFill="1" applyBorder="1" applyAlignment="1">
      <alignment horizontal="center" vertical="center" wrapText="1" shrinkToFit="1"/>
    </xf>
    <xf numFmtId="0" fontId="11" fillId="7" borderId="0" xfId="0" applyFont="1" applyFill="1" applyBorder="1" applyAlignment="1">
      <alignment horizontal="center" vertical="center" wrapText="1" shrinkToFit="1"/>
    </xf>
    <xf numFmtId="0" fontId="11" fillId="7" borderId="10" xfId="0" applyFont="1" applyFill="1" applyBorder="1" applyAlignment="1">
      <alignment horizontal="center" vertical="center" wrapText="1" shrinkToFit="1"/>
    </xf>
    <xf numFmtId="0" fontId="11" fillId="7" borderId="112" xfId="0" applyFont="1" applyFill="1" applyBorder="1" applyAlignment="1">
      <alignment horizontal="center" vertical="center" wrapText="1" shrinkToFit="1"/>
    </xf>
    <xf numFmtId="0" fontId="11" fillId="7" borderId="27" xfId="0" applyFont="1" applyFill="1" applyBorder="1" applyAlignment="1">
      <alignment horizontal="center" vertical="center" wrapText="1" shrinkToFit="1"/>
    </xf>
    <xf numFmtId="0" fontId="11" fillId="7" borderId="2" xfId="0" applyFont="1" applyFill="1" applyBorder="1" applyAlignment="1">
      <alignment horizontal="center" vertical="center" wrapText="1" shrinkToFit="1"/>
    </xf>
    <xf numFmtId="0" fontId="5" fillId="6" borderId="47" xfId="0" applyFont="1" applyFill="1" applyBorder="1" applyAlignment="1">
      <alignment horizontal="center" vertical="center" shrinkToFit="1"/>
    </xf>
    <xf numFmtId="0" fontId="5" fillId="6" borderId="56" xfId="0" applyFont="1" applyFill="1" applyBorder="1" applyAlignment="1">
      <alignment horizontal="center" vertical="center" shrinkToFit="1"/>
    </xf>
    <xf numFmtId="0" fontId="5" fillId="3" borderId="0" xfId="0" applyFont="1" applyFill="1" applyBorder="1" applyAlignment="1" applyProtection="1">
      <alignment horizontal="left" vertical="center" wrapText="1"/>
      <protection locked="0"/>
    </xf>
    <xf numFmtId="0" fontId="18" fillId="3" borderId="8" xfId="0" applyFont="1" applyFill="1" applyBorder="1" applyAlignment="1" applyProtection="1">
      <alignment horizontal="center" vertical="top" wrapText="1"/>
      <protection locked="0"/>
    </xf>
    <xf numFmtId="0" fontId="18" fillId="3" borderId="0" xfId="0" applyFont="1" applyFill="1" applyBorder="1" applyAlignment="1" applyProtection="1">
      <alignment horizontal="center" vertical="top" wrapText="1"/>
      <protection locked="0"/>
    </xf>
    <xf numFmtId="0" fontId="18" fillId="3" borderId="9" xfId="0" applyFont="1" applyFill="1" applyBorder="1" applyAlignment="1" applyProtection="1">
      <alignment horizontal="center" vertical="top" wrapText="1"/>
      <protection locked="0"/>
    </xf>
    <xf numFmtId="0" fontId="15" fillId="0" borderId="29"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31" xfId="0" applyFont="1" applyBorder="1" applyAlignment="1">
      <alignment horizontal="center" vertical="center" shrinkToFit="1"/>
    </xf>
    <xf numFmtId="0" fontId="5" fillId="6" borderId="70" xfId="0" applyFont="1" applyFill="1" applyBorder="1" applyAlignment="1">
      <alignment horizontal="center" vertical="center" shrinkToFit="1"/>
    </xf>
    <xf numFmtId="0" fontId="16" fillId="4" borderId="88" xfId="0" applyFont="1" applyFill="1" applyBorder="1" applyAlignment="1">
      <alignment horizontal="left" vertical="center" wrapText="1"/>
    </xf>
    <xf numFmtId="0" fontId="16" fillId="4" borderId="88" xfId="0" applyFont="1" applyFill="1" applyBorder="1" applyAlignment="1">
      <alignment horizontal="left" vertical="center"/>
    </xf>
    <xf numFmtId="0" fontId="16" fillId="4" borderId="88" xfId="0" applyFont="1" applyFill="1" applyBorder="1" applyAlignment="1">
      <alignment horizontal="center" vertical="center" wrapText="1"/>
    </xf>
    <xf numFmtId="0" fontId="16" fillId="4" borderId="164" xfId="0" applyFont="1" applyFill="1" applyBorder="1" applyAlignment="1">
      <alignment horizontal="center" vertical="center"/>
    </xf>
    <xf numFmtId="0" fontId="5" fillId="2" borderId="88" xfId="0" applyFont="1" applyFill="1" applyBorder="1" applyAlignment="1">
      <alignment horizontal="center" vertical="center" shrinkToFit="1"/>
    </xf>
    <xf numFmtId="0" fontId="5" fillId="2" borderId="147" xfId="0" applyFont="1" applyFill="1" applyBorder="1">
      <alignment vertical="center"/>
    </xf>
    <xf numFmtId="0" fontId="5" fillId="2" borderId="52" xfId="0" applyFont="1" applyFill="1" applyBorder="1">
      <alignment vertical="center"/>
    </xf>
    <xf numFmtId="178" fontId="5" fillId="19" borderId="88" xfId="0" applyNumberFormat="1" applyFont="1" applyFill="1" applyBorder="1" applyAlignment="1" applyProtection="1">
      <alignment horizontal="right" vertical="center"/>
      <protection hidden="1"/>
    </xf>
    <xf numFmtId="178" fontId="5" fillId="19" borderId="147" xfId="0" applyNumberFormat="1" applyFont="1" applyFill="1" applyBorder="1" applyAlignment="1" applyProtection="1">
      <alignment horizontal="right" vertical="center"/>
      <protection hidden="1"/>
    </xf>
    <xf numFmtId="178" fontId="5" fillId="19" borderId="52" xfId="0" applyNumberFormat="1" applyFont="1" applyFill="1" applyBorder="1" applyAlignment="1" applyProtection="1">
      <alignment horizontal="right" vertical="center"/>
      <protection hidden="1"/>
    </xf>
    <xf numFmtId="0" fontId="5" fillId="3" borderId="4"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center" vertical="top" wrapText="1"/>
      <protection locked="0"/>
    </xf>
    <xf numFmtId="0" fontId="18" fillId="3" borderId="4" xfId="0" applyFont="1" applyFill="1" applyBorder="1" applyAlignment="1" applyProtection="1">
      <alignment horizontal="center" vertical="top" wrapText="1"/>
      <protection locked="0"/>
    </xf>
    <xf numFmtId="0" fontId="18" fillId="3" borderId="124" xfId="0" applyFont="1" applyFill="1" applyBorder="1" applyAlignment="1" applyProtection="1">
      <alignment horizontal="center" vertical="top" wrapText="1"/>
      <protection locked="0"/>
    </xf>
    <xf numFmtId="0" fontId="5" fillId="0" borderId="180" xfId="0" applyFont="1" applyBorder="1" applyAlignment="1">
      <alignment horizontal="center" vertical="center"/>
    </xf>
    <xf numFmtId="0" fontId="25" fillId="0" borderId="180" xfId="0" applyFont="1" applyBorder="1" applyAlignment="1">
      <alignment horizontal="center" vertical="center" wrapText="1"/>
    </xf>
    <xf numFmtId="0" fontId="25" fillId="0" borderId="182" xfId="0" applyFont="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2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9" xfId="0" applyFont="1" applyFill="1" applyBorder="1" applyAlignment="1">
      <alignment horizontal="center" vertical="center"/>
    </xf>
    <xf numFmtId="0" fontId="5" fillId="6" borderId="163" xfId="0" applyFont="1" applyFill="1" applyBorder="1" applyAlignment="1">
      <alignment horizontal="center" vertical="center"/>
    </xf>
    <xf numFmtId="0" fontId="5" fillId="3" borderId="81" xfId="0" applyFont="1" applyFill="1" applyBorder="1" applyAlignment="1">
      <alignment horizontal="center" vertical="center" wrapText="1" shrinkToFit="1"/>
    </xf>
    <xf numFmtId="0" fontId="5" fillId="3" borderId="28" xfId="0" applyFont="1" applyFill="1" applyBorder="1" applyAlignment="1">
      <alignment horizontal="center" vertical="center" shrinkToFit="1"/>
    </xf>
    <xf numFmtId="0" fontId="5" fillId="3" borderId="8"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184" fontId="5" fillId="6" borderId="54" xfId="0" applyNumberFormat="1" applyFont="1" applyFill="1" applyBorder="1" applyAlignment="1" applyProtection="1">
      <alignment horizontal="right" vertical="center" wrapText="1"/>
      <protection locked="0"/>
    </xf>
    <xf numFmtId="184" fontId="5" fillId="6" borderId="32" xfId="0" applyNumberFormat="1" applyFont="1" applyFill="1" applyBorder="1" applyAlignment="1" applyProtection="1">
      <alignment horizontal="right" vertical="center" wrapText="1"/>
      <protection locked="0"/>
    </xf>
    <xf numFmtId="184" fontId="5" fillId="6" borderId="31" xfId="0" applyNumberFormat="1" applyFont="1" applyFill="1" applyBorder="1" applyAlignment="1" applyProtection="1">
      <alignment horizontal="right" vertical="center" wrapText="1"/>
      <protection locked="0"/>
    </xf>
    <xf numFmtId="184" fontId="5" fillId="6" borderId="82" xfId="0" applyNumberFormat="1" applyFont="1" applyFill="1" applyBorder="1" applyAlignment="1" applyProtection="1">
      <alignment horizontal="right" vertical="center" wrapText="1"/>
      <protection locked="0"/>
    </xf>
    <xf numFmtId="184" fontId="5" fillId="6" borderId="65" xfId="0" applyNumberFormat="1" applyFont="1" applyFill="1" applyBorder="1" applyAlignment="1" applyProtection="1">
      <alignment horizontal="right" vertical="center" wrapText="1"/>
      <protection locked="0"/>
    </xf>
    <xf numFmtId="184" fontId="5" fillId="6" borderId="66" xfId="0" applyNumberFormat="1" applyFont="1" applyFill="1" applyBorder="1" applyAlignment="1" applyProtection="1">
      <alignment horizontal="right" vertical="center" wrapText="1"/>
      <protection locked="0"/>
    </xf>
    <xf numFmtId="178" fontId="5" fillId="19" borderId="58" xfId="0" applyNumberFormat="1" applyFont="1" applyFill="1" applyBorder="1" applyAlignment="1" applyProtection="1">
      <alignment horizontal="right" vertical="center"/>
      <protection hidden="1"/>
    </xf>
    <xf numFmtId="0" fontId="5" fillId="0" borderId="179" xfId="0" applyFont="1" applyBorder="1" applyAlignment="1">
      <alignment horizontal="center" vertical="center"/>
    </xf>
    <xf numFmtId="184" fontId="5" fillId="6" borderId="80" xfId="0" applyNumberFormat="1" applyFont="1" applyFill="1" applyBorder="1" applyAlignment="1" applyProtection="1">
      <alignment horizontal="right" vertical="center" wrapText="1"/>
      <protection locked="0"/>
    </xf>
    <xf numFmtId="184" fontId="5" fillId="6" borderId="63" xfId="0" applyNumberFormat="1" applyFont="1" applyFill="1" applyBorder="1" applyAlignment="1" applyProtection="1">
      <alignment horizontal="right" vertical="center" wrapText="1"/>
      <protection locked="0"/>
    </xf>
    <xf numFmtId="184" fontId="5" fillId="6" borderId="109" xfId="0" applyNumberFormat="1" applyFont="1" applyFill="1" applyBorder="1" applyAlignment="1" applyProtection="1">
      <alignment horizontal="right" vertical="center" wrapText="1"/>
      <protection locked="0"/>
    </xf>
    <xf numFmtId="0" fontId="33" fillId="3" borderId="79" xfId="0" applyFont="1" applyFill="1" applyBorder="1" applyAlignment="1">
      <alignment horizontal="center" vertical="center" shrinkToFit="1"/>
    </xf>
    <xf numFmtId="0" fontId="33" fillId="3" borderId="68" xfId="0" applyFont="1" applyFill="1" applyBorder="1" applyAlignment="1">
      <alignment horizontal="center" vertical="center" shrinkToFit="1"/>
    </xf>
    <xf numFmtId="0" fontId="33" fillId="3" borderId="69" xfId="0" applyFont="1" applyFill="1" applyBorder="1" applyAlignment="1">
      <alignment horizontal="center" vertical="center" shrinkToFit="1"/>
    </xf>
    <xf numFmtId="5" fontId="11" fillId="19" borderId="68" xfId="1" applyNumberFormat="1" applyFont="1" applyFill="1" applyBorder="1" applyAlignment="1" applyProtection="1">
      <alignment horizontal="right" vertical="center"/>
      <protection hidden="1"/>
    </xf>
    <xf numFmtId="0" fontId="5" fillId="3" borderId="3"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25" fillId="0" borderId="183" xfId="0" applyFont="1" applyBorder="1" applyAlignment="1">
      <alignment horizontal="center" vertical="center" wrapText="1"/>
    </xf>
    <xf numFmtId="0" fontId="5" fillId="3" borderId="6"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12" fillId="19" borderId="92" xfId="0" applyFont="1" applyFill="1" applyBorder="1" applyAlignment="1" applyProtection="1">
      <alignment horizontal="center" vertical="center" shrinkToFit="1"/>
      <protection hidden="1"/>
    </xf>
    <xf numFmtId="0" fontId="12" fillId="19" borderId="93" xfId="0" applyFont="1" applyFill="1" applyBorder="1" applyAlignment="1" applyProtection="1">
      <alignment horizontal="center" vertical="center" shrinkToFit="1"/>
      <protection hidden="1"/>
    </xf>
    <xf numFmtId="0" fontId="12" fillId="19" borderId="94" xfId="0" applyFont="1" applyFill="1" applyBorder="1" applyAlignment="1" applyProtection="1">
      <alignment horizontal="center" vertical="center" shrinkToFit="1"/>
      <protection hidden="1"/>
    </xf>
    <xf numFmtId="0" fontId="11" fillId="19" borderId="96" xfId="0" applyFont="1" applyFill="1" applyBorder="1" applyAlignment="1" applyProtection="1">
      <alignment horizontal="center" vertical="center" shrinkToFit="1"/>
      <protection hidden="1"/>
    </xf>
    <xf numFmtId="0" fontId="11" fillId="19" borderId="97" xfId="0" applyFont="1" applyFill="1" applyBorder="1" applyAlignment="1" applyProtection="1">
      <alignment horizontal="center" vertical="center" shrinkToFit="1"/>
      <protection hidden="1"/>
    </xf>
    <xf numFmtId="0" fontId="11" fillId="19" borderId="98" xfId="0" applyFont="1" applyFill="1" applyBorder="1" applyAlignment="1" applyProtection="1">
      <alignment horizontal="center" vertical="center" shrinkToFit="1"/>
      <protection hidden="1"/>
    </xf>
    <xf numFmtId="0" fontId="12" fillId="19" borderId="29" xfId="0" applyFont="1" applyFill="1" applyBorder="1" applyAlignment="1" applyProtection="1">
      <alignment horizontal="center" vertical="center" shrinkToFit="1"/>
      <protection hidden="1"/>
    </xf>
    <xf numFmtId="0" fontId="12" fillId="19" borderId="32" xfId="0" applyFont="1" applyFill="1" applyBorder="1" applyAlignment="1" applyProtection="1">
      <alignment horizontal="center" vertical="center" shrinkToFit="1"/>
      <protection hidden="1"/>
    </xf>
    <xf numFmtId="0" fontId="12" fillId="19" borderId="43" xfId="0" applyFont="1" applyFill="1" applyBorder="1" applyAlignment="1" applyProtection="1">
      <alignment horizontal="center" vertical="center" shrinkToFit="1"/>
      <protection hidden="1"/>
    </xf>
    <xf numFmtId="0" fontId="12" fillId="19" borderId="64" xfId="0" applyFont="1" applyFill="1" applyBorder="1" applyAlignment="1" applyProtection="1">
      <alignment horizontal="center" vertical="center" shrinkToFit="1"/>
      <protection hidden="1"/>
    </xf>
    <xf numFmtId="0" fontId="12" fillId="19" borderId="65" xfId="0" applyFont="1" applyFill="1" applyBorder="1" applyAlignment="1" applyProtection="1">
      <alignment horizontal="center" vertical="center" shrinkToFit="1"/>
      <protection hidden="1"/>
    </xf>
    <xf numFmtId="0" fontId="12" fillId="19" borderId="83" xfId="0" applyFont="1" applyFill="1" applyBorder="1" applyAlignment="1" applyProtection="1">
      <alignment horizontal="center" vertical="center" shrinkToFit="1"/>
      <protection hidden="1"/>
    </xf>
    <xf numFmtId="0" fontId="11" fillId="7" borderId="5" xfId="0" applyFont="1" applyFill="1" applyBorder="1" applyAlignment="1">
      <alignment horizontal="center" vertical="center" wrapText="1" shrinkToFit="1"/>
    </xf>
    <xf numFmtId="0" fontId="11" fillId="19" borderId="139" xfId="0" applyFont="1" applyFill="1" applyBorder="1" applyAlignment="1" applyProtection="1">
      <alignment horizontal="center" vertical="center" shrinkToFit="1"/>
      <protection hidden="1"/>
    </xf>
    <xf numFmtId="0" fontId="11" fillId="19" borderId="99" xfId="0" applyFont="1" applyFill="1" applyBorder="1" applyAlignment="1" applyProtection="1">
      <alignment horizontal="center" vertical="center" shrinkToFit="1"/>
      <protection hidden="1"/>
    </xf>
    <xf numFmtId="0" fontId="11" fillId="19" borderId="159" xfId="0" applyFont="1" applyFill="1" applyBorder="1" applyAlignment="1" applyProtection="1">
      <alignment horizontal="center" vertical="center" shrinkToFit="1"/>
      <protection hidden="1"/>
    </xf>
    <xf numFmtId="0" fontId="11" fillId="19" borderId="160" xfId="0" applyNumberFormat="1" applyFont="1" applyFill="1" applyBorder="1" applyAlignment="1" applyProtection="1">
      <alignment horizontal="center" vertical="center" shrinkToFit="1"/>
      <protection hidden="1"/>
    </xf>
    <xf numFmtId="0" fontId="11" fillId="19" borderId="101" xfId="0" applyNumberFormat="1" applyFont="1" applyFill="1" applyBorder="1" applyAlignment="1" applyProtection="1">
      <alignment horizontal="center" vertical="center" shrinkToFit="1"/>
      <protection hidden="1"/>
    </xf>
    <xf numFmtId="0" fontId="11" fillId="19" borderId="161" xfId="0" applyNumberFormat="1" applyFont="1" applyFill="1" applyBorder="1" applyAlignment="1" applyProtection="1">
      <alignment horizontal="center" vertical="center" shrinkToFit="1"/>
      <protection hidden="1"/>
    </xf>
    <xf numFmtId="0" fontId="11" fillId="19" borderId="140" xfId="0" applyNumberFormat="1" applyFont="1" applyFill="1" applyBorder="1" applyAlignment="1" applyProtection="1">
      <alignment horizontal="center" vertical="center" shrinkToFit="1"/>
      <protection hidden="1"/>
    </xf>
    <xf numFmtId="0" fontId="11" fillId="19" borderId="141" xfId="0" applyNumberFormat="1" applyFont="1" applyFill="1" applyBorder="1" applyAlignment="1" applyProtection="1">
      <alignment horizontal="center" vertical="center" shrinkToFit="1"/>
      <protection hidden="1"/>
    </xf>
    <xf numFmtId="0" fontId="11" fillId="19" borderId="162" xfId="0" applyNumberFormat="1" applyFont="1" applyFill="1" applyBorder="1" applyAlignment="1" applyProtection="1">
      <alignment horizontal="center" vertical="center" shrinkToFit="1"/>
      <protection hidden="1"/>
    </xf>
    <xf numFmtId="0" fontId="12" fillId="19" borderId="31" xfId="0" applyFont="1" applyFill="1" applyBorder="1" applyAlignment="1" applyProtection="1">
      <alignment horizontal="center" vertical="center" shrinkToFit="1"/>
      <protection hidden="1"/>
    </xf>
    <xf numFmtId="0" fontId="57" fillId="19" borderId="64" xfId="0" applyFont="1" applyFill="1" applyBorder="1" applyAlignment="1" applyProtection="1">
      <alignment horizontal="center" vertical="center" shrinkToFit="1"/>
      <protection hidden="1"/>
    </xf>
    <xf numFmtId="0" fontId="57" fillId="19" borderId="65" xfId="0" applyFont="1" applyFill="1" applyBorder="1" applyAlignment="1" applyProtection="1">
      <alignment horizontal="center" vertical="center" shrinkToFit="1"/>
      <protection hidden="1"/>
    </xf>
    <xf numFmtId="0" fontId="57" fillId="19" borderId="66" xfId="0" applyFont="1" applyFill="1" applyBorder="1" applyAlignment="1" applyProtection="1">
      <alignment horizontal="center" vertical="center" shrinkToFit="1"/>
      <protection hidden="1"/>
    </xf>
    <xf numFmtId="0" fontId="18" fillId="0" borderId="29" xfId="0" applyFont="1" applyBorder="1" applyAlignment="1">
      <alignment horizontal="left" vertical="center"/>
    </xf>
    <xf numFmtId="0" fontId="18" fillId="0" borderId="32" xfId="0" applyFont="1" applyBorder="1" applyAlignment="1">
      <alignment horizontal="left" vertical="center"/>
    </xf>
    <xf numFmtId="0" fontId="18" fillId="0" borderId="31" xfId="0" applyFont="1" applyBorder="1" applyAlignment="1">
      <alignment horizontal="left" vertical="center"/>
    </xf>
    <xf numFmtId="0" fontId="18" fillId="4" borderId="75" xfId="0" applyFont="1" applyFill="1" applyBorder="1" applyAlignment="1">
      <alignment horizontal="center" vertical="center"/>
    </xf>
    <xf numFmtId="0" fontId="18" fillId="4" borderId="76" xfId="0" applyFont="1" applyFill="1" applyBorder="1" applyAlignment="1">
      <alignment horizontal="center" vertical="center"/>
    </xf>
    <xf numFmtId="0" fontId="18" fillId="4" borderId="77" xfId="0" applyFont="1" applyFill="1" applyBorder="1" applyAlignment="1">
      <alignment horizontal="center" vertical="center"/>
    </xf>
    <xf numFmtId="179" fontId="18" fillId="19" borderId="32" xfId="0" applyNumberFormat="1" applyFont="1" applyFill="1" applyBorder="1" applyAlignment="1" applyProtection="1">
      <alignment horizontal="right" vertical="center"/>
      <protection hidden="1"/>
    </xf>
    <xf numFmtId="179" fontId="18" fillId="19" borderId="65" xfId="0" applyNumberFormat="1" applyFont="1" applyFill="1" applyBorder="1" applyAlignment="1" applyProtection="1">
      <alignment horizontal="right" vertical="center"/>
      <protection hidden="1"/>
    </xf>
    <xf numFmtId="179" fontId="18" fillId="19" borderId="78" xfId="0" applyNumberFormat="1" applyFont="1" applyFill="1" applyBorder="1" applyAlignment="1" applyProtection="1">
      <alignment horizontal="right" vertical="center"/>
      <protection hidden="1"/>
    </xf>
    <xf numFmtId="0" fontId="18" fillId="0" borderId="0" xfId="0" applyFont="1" applyBorder="1" applyAlignment="1">
      <alignment horizontal="right" vertical="center"/>
    </xf>
    <xf numFmtId="0" fontId="10" fillId="0" borderId="0" xfId="0" applyFont="1" applyBorder="1" applyAlignment="1">
      <alignment horizontal="center" vertical="center" wrapText="1"/>
    </xf>
    <xf numFmtId="0" fontId="14" fillId="7" borderId="108" xfId="0" applyFont="1" applyFill="1" applyBorder="1" applyAlignment="1">
      <alignment horizontal="center" vertical="center" wrapText="1" shrinkToFit="1"/>
    </xf>
    <xf numFmtId="0" fontId="14" fillId="7" borderId="70" xfId="0" applyFont="1" applyFill="1" applyBorder="1" applyAlignment="1">
      <alignment horizontal="center" vertical="center" shrinkToFit="1"/>
    </xf>
    <xf numFmtId="0" fontId="14" fillId="7" borderId="55" xfId="0" applyFont="1" applyFill="1" applyBorder="1" applyAlignment="1">
      <alignment horizontal="center" vertical="center" shrinkToFit="1"/>
    </xf>
    <xf numFmtId="0" fontId="14" fillId="7" borderId="47" xfId="0" applyFont="1" applyFill="1" applyBorder="1" applyAlignment="1">
      <alignment horizontal="center" vertical="center" shrinkToFit="1"/>
    </xf>
    <xf numFmtId="0" fontId="12" fillId="19" borderId="95" xfId="0" applyFont="1" applyFill="1" applyBorder="1" applyAlignment="1" applyProtection="1">
      <alignment horizontal="center" vertical="center" shrinkToFit="1"/>
      <protection hidden="1"/>
    </xf>
    <xf numFmtId="0" fontId="14" fillId="7" borderId="35"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34" xfId="0" applyFont="1" applyFill="1" applyBorder="1" applyAlignment="1">
      <alignment horizontal="center" vertical="center" shrinkToFit="1"/>
    </xf>
    <xf numFmtId="0" fontId="14" fillId="7" borderId="36" xfId="0" applyFont="1" applyFill="1" applyBorder="1" applyAlignment="1">
      <alignment horizontal="center" vertical="center" shrinkToFit="1"/>
    </xf>
    <xf numFmtId="0" fontId="14" fillId="7" borderId="5" xfId="0" applyFont="1" applyFill="1" applyBorder="1" applyAlignment="1">
      <alignment horizontal="center" vertical="center" shrinkToFit="1"/>
    </xf>
    <xf numFmtId="0" fontId="14" fillId="7" borderId="27" xfId="0" applyFont="1" applyFill="1" applyBorder="1" applyAlignment="1">
      <alignment horizontal="center" vertical="center" shrinkToFit="1"/>
    </xf>
    <xf numFmtId="0" fontId="14" fillId="7" borderId="2" xfId="0" applyFont="1" applyFill="1" applyBorder="1" applyAlignment="1">
      <alignment horizontal="center" vertical="center" shrinkToFit="1"/>
    </xf>
    <xf numFmtId="0" fontId="11" fillId="19" borderId="20" xfId="0" applyNumberFormat="1" applyFont="1" applyFill="1" applyBorder="1" applyAlignment="1" applyProtection="1">
      <alignment horizontal="center" vertical="center" shrinkToFit="1"/>
      <protection hidden="1"/>
    </xf>
    <xf numFmtId="0" fontId="11" fillId="19" borderId="17" xfId="0" applyNumberFormat="1" applyFont="1" applyFill="1" applyBorder="1" applyAlignment="1" applyProtection="1">
      <alignment horizontal="center" vertical="center" shrinkToFit="1"/>
      <protection hidden="1"/>
    </xf>
    <xf numFmtId="0" fontId="11" fillId="19" borderId="0" xfId="0" applyNumberFormat="1" applyFont="1" applyFill="1" applyBorder="1" applyAlignment="1" applyProtection="1">
      <alignment horizontal="center" vertical="center" shrinkToFit="1"/>
      <protection hidden="1"/>
    </xf>
    <xf numFmtId="0" fontId="11" fillId="19" borderId="10" xfId="0" applyNumberFormat="1" applyFont="1" applyFill="1" applyBorder="1" applyAlignment="1" applyProtection="1">
      <alignment horizontal="center" vertical="center" shrinkToFit="1"/>
      <protection hidden="1"/>
    </xf>
    <xf numFmtId="0" fontId="12" fillId="19" borderId="96" xfId="0" applyNumberFormat="1" applyFont="1" applyFill="1" applyBorder="1" applyAlignment="1" applyProtection="1">
      <alignment horizontal="center" vertical="center" shrinkToFit="1"/>
      <protection hidden="1"/>
    </xf>
    <xf numFmtId="0" fontId="12" fillId="19" borderId="97" xfId="0" applyNumberFormat="1" applyFont="1" applyFill="1" applyBorder="1" applyAlignment="1" applyProtection="1">
      <alignment horizontal="center" vertical="center" shrinkToFit="1"/>
      <protection hidden="1"/>
    </xf>
    <xf numFmtId="0" fontId="12" fillId="19" borderId="98" xfId="0" applyNumberFormat="1" applyFont="1" applyFill="1" applyBorder="1" applyAlignment="1" applyProtection="1">
      <alignment horizontal="center" vertical="center" shrinkToFit="1"/>
      <protection hidden="1"/>
    </xf>
    <xf numFmtId="0" fontId="14" fillId="7" borderId="29" xfId="0" applyFont="1" applyFill="1" applyBorder="1" applyAlignment="1">
      <alignment horizontal="center" vertical="center" shrinkToFit="1"/>
    </xf>
    <xf numFmtId="0" fontId="14" fillId="7" borderId="32" xfId="0" applyFont="1" applyFill="1" applyBorder="1" applyAlignment="1">
      <alignment horizontal="center" vertical="center" shrinkToFit="1"/>
    </xf>
    <xf numFmtId="0" fontId="14" fillId="7" borderId="31" xfId="0" applyFont="1" applyFill="1" applyBorder="1" applyAlignment="1">
      <alignment horizontal="center" vertical="center" shrinkToFit="1"/>
    </xf>
    <xf numFmtId="0" fontId="53" fillId="0" borderId="47" xfId="0" applyFont="1" applyBorder="1">
      <alignment vertical="center"/>
    </xf>
    <xf numFmtId="0" fontId="56" fillId="19" borderId="47" xfId="0" applyFont="1" applyFill="1" applyBorder="1" applyAlignment="1" applyProtection="1">
      <alignment horizontal="center" vertical="center" shrinkToFit="1"/>
      <protection hidden="1"/>
    </xf>
    <xf numFmtId="0" fontId="14" fillId="7" borderId="82" xfId="0" applyFont="1" applyFill="1" applyBorder="1" applyAlignment="1">
      <alignment horizontal="center" vertical="center" shrinkToFit="1"/>
    </xf>
    <xf numFmtId="0" fontId="14" fillId="7" borderId="66" xfId="0" applyFont="1" applyFill="1" applyBorder="1" applyAlignment="1">
      <alignment horizontal="center" vertical="center" shrinkToFit="1"/>
    </xf>
    <xf numFmtId="0" fontId="14" fillId="7" borderId="64" xfId="0" applyFont="1" applyFill="1" applyBorder="1" applyAlignment="1">
      <alignment horizontal="center" vertical="center" shrinkToFit="1"/>
    </xf>
    <xf numFmtId="0" fontId="14" fillId="7" borderId="65" xfId="0" applyFont="1" applyFill="1" applyBorder="1" applyAlignment="1">
      <alignment horizontal="center" vertical="center" shrinkToFit="1"/>
    </xf>
    <xf numFmtId="0" fontId="56" fillId="19" borderId="64" xfId="0" applyFont="1" applyFill="1" applyBorder="1" applyAlignment="1" applyProtection="1">
      <alignment horizontal="center" vertical="center" shrinkToFit="1"/>
      <protection hidden="1"/>
    </xf>
    <xf numFmtId="0" fontId="56" fillId="19" borderId="65" xfId="0" applyFont="1" applyFill="1" applyBorder="1" applyAlignment="1" applyProtection="1">
      <alignment horizontal="center" vertical="center" shrinkToFit="1"/>
      <protection hidden="1"/>
    </xf>
    <xf numFmtId="0" fontId="56" fillId="19" borderId="66" xfId="0" applyFont="1" applyFill="1" applyBorder="1" applyAlignment="1" applyProtection="1">
      <alignment horizontal="center" vertical="center" shrinkToFit="1"/>
      <protection hidden="1"/>
    </xf>
    <xf numFmtId="0" fontId="18" fillId="6" borderId="67" xfId="0" applyFont="1" applyFill="1" applyBorder="1" applyAlignment="1">
      <alignment horizontal="center" vertical="center"/>
    </xf>
    <xf numFmtId="0" fontId="18" fillId="6" borderId="105" xfId="0" applyFont="1" applyFill="1" applyBorder="1" applyAlignment="1">
      <alignment horizontal="center" vertical="center"/>
    </xf>
    <xf numFmtId="0" fontId="18" fillId="6" borderId="106" xfId="0" applyFont="1" applyFill="1" applyBorder="1" applyAlignment="1">
      <alignment horizontal="center" vertical="center"/>
    </xf>
    <xf numFmtId="176" fontId="33" fillId="0" borderId="47" xfId="0" applyNumberFormat="1" applyFont="1" applyBorder="1" applyAlignment="1">
      <alignment horizontal="center" vertical="center"/>
    </xf>
    <xf numFmtId="0" fontId="5" fillId="0" borderId="56" xfId="0" applyFont="1" applyBorder="1" applyAlignment="1">
      <alignment horizontal="center" vertical="center"/>
    </xf>
    <xf numFmtId="176" fontId="33" fillId="0" borderId="29" xfId="0" applyNumberFormat="1" applyFont="1" applyBorder="1" applyAlignment="1">
      <alignment horizontal="center" vertical="center"/>
    </xf>
    <xf numFmtId="176" fontId="33" fillId="0" borderId="43" xfId="0" applyNumberFormat="1" applyFont="1" applyBorder="1" applyAlignment="1">
      <alignment horizontal="center" vertical="center"/>
    </xf>
    <xf numFmtId="0" fontId="18" fillId="0" borderId="47" xfId="0" applyFont="1" applyBorder="1" applyAlignment="1">
      <alignment horizontal="left" vertical="center"/>
    </xf>
    <xf numFmtId="0" fontId="5" fillId="0" borderId="47" xfId="0" applyFont="1" applyBorder="1" applyAlignment="1">
      <alignment horizontal="left" vertical="center"/>
    </xf>
    <xf numFmtId="0" fontId="18" fillId="2" borderId="35"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31" xfId="0" applyFont="1" applyFill="1" applyBorder="1" applyAlignment="1">
      <alignment horizontal="center" vertical="center"/>
    </xf>
    <xf numFmtId="176" fontId="33" fillId="0" borderId="35" xfId="0" applyNumberFormat="1" applyFont="1" applyBorder="1" applyAlignment="1">
      <alignment horizontal="center" vertical="center"/>
    </xf>
    <xf numFmtId="176" fontId="33" fillId="0" borderId="33" xfId="0" applyNumberFormat="1" applyFont="1" applyBorder="1" applyAlignment="1">
      <alignment horizontal="center" vertical="center"/>
    </xf>
    <xf numFmtId="0" fontId="48" fillId="0" borderId="61" xfId="0" applyFont="1" applyFill="1" applyBorder="1" applyAlignment="1">
      <alignment horizontal="center" vertical="center" wrapText="1"/>
    </xf>
    <xf numFmtId="0" fontId="48" fillId="0" borderId="34" xfId="0" applyFont="1" applyFill="1" applyBorder="1" applyAlignment="1">
      <alignment horizontal="center" vertical="center" wrapText="1"/>
    </xf>
    <xf numFmtId="0" fontId="48" fillId="0" borderId="33" xfId="0" applyFont="1" applyFill="1" applyBorder="1" applyAlignment="1">
      <alignment horizontal="center" vertical="center" wrapText="1"/>
    </xf>
    <xf numFmtId="0" fontId="48" fillId="0" borderId="53"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81"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48" fillId="0" borderId="41" xfId="0" applyFont="1" applyFill="1" applyBorder="1" applyAlignment="1">
      <alignment horizontal="center" vertical="center" wrapText="1"/>
    </xf>
    <xf numFmtId="0" fontId="11" fillId="0" borderId="0" xfId="0" applyFont="1" applyBorder="1" applyAlignment="1">
      <alignment horizontal="left" vertical="center" shrinkToFit="1"/>
    </xf>
    <xf numFmtId="180" fontId="32" fillId="19" borderId="68" xfId="1" applyNumberFormat="1" applyFont="1" applyFill="1" applyBorder="1" applyAlignment="1" applyProtection="1">
      <alignment horizontal="right" vertical="center"/>
      <protection hidden="1"/>
    </xf>
    <xf numFmtId="0" fontId="21" fillId="0" borderId="4" xfId="0" applyFont="1" applyBorder="1" applyAlignment="1">
      <alignment horizontal="right" vertical="center"/>
    </xf>
    <xf numFmtId="0" fontId="21" fillId="0" borderId="124" xfId="0" applyFont="1" applyBorder="1" applyAlignment="1">
      <alignment horizontal="right" vertical="center"/>
    </xf>
    <xf numFmtId="0" fontId="11" fillId="0" borderId="0" xfId="0" applyFont="1" applyBorder="1" applyAlignment="1">
      <alignment horizontal="left" vertical="center"/>
    </xf>
    <xf numFmtId="0" fontId="18" fillId="2" borderId="55" xfId="0" applyFont="1" applyFill="1" applyBorder="1" applyAlignment="1">
      <alignment horizontal="center"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18" fillId="0" borderId="27" xfId="0" applyFont="1" applyBorder="1" applyAlignment="1">
      <alignment horizontal="left" vertical="center"/>
    </xf>
    <xf numFmtId="0" fontId="18" fillId="0" borderId="2" xfId="0" applyFont="1" applyBorder="1" applyAlignment="1">
      <alignment horizontal="left" vertical="center"/>
    </xf>
    <xf numFmtId="3" fontId="33" fillId="0" borderId="88" xfId="0" applyNumberFormat="1" applyFont="1" applyBorder="1" applyAlignment="1">
      <alignment horizontal="center" vertical="center"/>
    </xf>
    <xf numFmtId="0" fontId="33" fillId="0" borderId="52" xfId="0" applyNumberFormat="1" applyFont="1" applyBorder="1" applyAlignment="1">
      <alignment horizontal="center" vertical="center"/>
    </xf>
    <xf numFmtId="0" fontId="33" fillId="0" borderId="47" xfId="0" applyNumberFormat="1" applyFont="1" applyBorder="1" applyAlignment="1">
      <alignment horizontal="center" vertical="center"/>
    </xf>
    <xf numFmtId="0" fontId="33" fillId="0" borderId="56" xfId="0" applyNumberFormat="1" applyFont="1" applyBorder="1" applyAlignment="1">
      <alignment horizontal="center" vertical="center"/>
    </xf>
    <xf numFmtId="0" fontId="18" fillId="0" borderId="29"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4" borderId="75" xfId="0" applyFont="1" applyFill="1" applyBorder="1" applyAlignment="1">
      <alignment horizontal="center" vertical="center" shrinkToFit="1"/>
    </xf>
    <xf numFmtId="0" fontId="18" fillId="4" borderId="76" xfId="0" applyFont="1" applyFill="1" applyBorder="1" applyAlignment="1">
      <alignment horizontal="center" vertical="center" shrinkToFit="1"/>
    </xf>
    <xf numFmtId="0" fontId="18" fillId="4" borderId="77" xfId="0" applyFont="1" applyFill="1" applyBorder="1" applyAlignment="1">
      <alignment horizontal="center" vertical="center" shrinkToFit="1"/>
    </xf>
    <xf numFmtId="0" fontId="18" fillId="6" borderId="71" xfId="0" applyFont="1" applyFill="1" applyBorder="1" applyAlignment="1">
      <alignment horizontal="center" vertical="center"/>
    </xf>
    <xf numFmtId="0" fontId="18" fillId="6" borderId="72" xfId="0" applyFont="1" applyFill="1" applyBorder="1" applyAlignment="1">
      <alignment horizontal="center" vertical="center"/>
    </xf>
    <xf numFmtId="0" fontId="18" fillId="6" borderId="73" xfId="0" applyFont="1" applyFill="1" applyBorder="1" applyAlignment="1">
      <alignment horizontal="center" vertical="center"/>
    </xf>
    <xf numFmtId="0" fontId="34" fillId="4" borderId="75" xfId="0" applyFont="1" applyFill="1" applyBorder="1" applyAlignment="1">
      <alignment horizontal="center" vertical="center"/>
    </xf>
    <xf numFmtId="0" fontId="34" fillId="4" borderId="76" xfId="0" applyFont="1" applyFill="1" applyBorder="1" applyAlignment="1">
      <alignment horizontal="center" vertical="center"/>
    </xf>
    <xf numFmtId="0" fontId="34" fillId="4" borderId="77" xfId="0" applyFont="1" applyFill="1" applyBorder="1" applyAlignment="1">
      <alignment horizontal="center" vertical="center"/>
    </xf>
    <xf numFmtId="0" fontId="18" fillId="0" borderId="5" xfId="0" applyFont="1" applyBorder="1" applyAlignment="1" applyProtection="1">
      <alignment horizontal="center" vertical="center" shrinkToFit="1"/>
      <protection locked="0"/>
    </xf>
    <xf numFmtId="0" fontId="18" fillId="0" borderId="27"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2" borderId="55" xfId="0" applyFont="1" applyFill="1" applyBorder="1" applyAlignment="1">
      <alignment horizontal="center" vertical="center" wrapText="1"/>
    </xf>
    <xf numFmtId="0" fontId="18" fillId="2" borderId="57" xfId="0" applyFont="1" applyFill="1" applyBorder="1" applyAlignment="1">
      <alignment horizontal="center" vertical="center"/>
    </xf>
    <xf numFmtId="0" fontId="18" fillId="0" borderId="29" xfId="0" applyFont="1" applyBorder="1" applyAlignment="1">
      <alignment horizontal="left" vertical="center" wrapText="1"/>
    </xf>
    <xf numFmtId="0" fontId="18" fillId="0" borderId="32" xfId="0" applyFont="1" applyBorder="1" applyAlignment="1">
      <alignment horizontal="left" vertical="center" wrapText="1"/>
    </xf>
    <xf numFmtId="0" fontId="18" fillId="0" borderId="31" xfId="0" applyFont="1" applyBorder="1" applyAlignment="1">
      <alignment horizontal="left" vertical="center" wrapText="1"/>
    </xf>
    <xf numFmtId="0" fontId="18" fillId="0" borderId="58" xfId="0" applyFont="1" applyBorder="1" applyAlignment="1">
      <alignment horizontal="left" vertical="center"/>
    </xf>
    <xf numFmtId="0" fontId="33" fillId="0" borderId="58" xfId="0" applyNumberFormat="1" applyFont="1" applyBorder="1" applyAlignment="1">
      <alignment horizontal="center" vertical="center"/>
    </xf>
    <xf numFmtId="0" fontId="33" fillId="0" borderId="59" xfId="0" applyNumberFormat="1" applyFont="1" applyBorder="1" applyAlignment="1">
      <alignment horizontal="center" vertical="center"/>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34" fillId="6" borderId="71" xfId="0" applyFont="1" applyFill="1" applyBorder="1" applyAlignment="1">
      <alignment horizontal="center" vertical="center"/>
    </xf>
    <xf numFmtId="0" fontId="34" fillId="6" borderId="72" xfId="0" applyFont="1" applyFill="1" applyBorder="1" applyAlignment="1">
      <alignment horizontal="center" vertical="center"/>
    </xf>
    <xf numFmtId="0" fontId="34" fillId="6" borderId="73" xfId="0" applyFont="1" applyFill="1" applyBorder="1" applyAlignment="1">
      <alignment horizontal="center" vertical="center"/>
    </xf>
    <xf numFmtId="0" fontId="18" fillId="0" borderId="125" xfId="0" applyFont="1" applyBorder="1" applyAlignment="1" applyProtection="1">
      <alignment horizontal="center" vertical="center"/>
      <protection locked="0"/>
    </xf>
    <xf numFmtId="0" fontId="18" fillId="0" borderId="78" xfId="0" applyFont="1" applyBorder="1" applyAlignment="1" applyProtection="1">
      <alignment horizontal="center" vertical="center"/>
      <protection locked="0"/>
    </xf>
    <xf numFmtId="0" fontId="18" fillId="0" borderId="126" xfId="0" applyFont="1" applyBorder="1" applyAlignment="1" applyProtection="1">
      <alignment horizontal="center" vertical="center"/>
      <protection locked="0"/>
    </xf>
    <xf numFmtId="0" fontId="18" fillId="2" borderId="38" xfId="0" applyFont="1" applyFill="1" applyBorder="1" applyAlignment="1">
      <alignment horizontal="center" vertical="center" wrapText="1"/>
    </xf>
    <xf numFmtId="0" fontId="18" fillId="0" borderId="62" xfId="0" applyFont="1" applyBorder="1" applyAlignment="1">
      <alignment horizontal="left" vertical="center" shrinkToFit="1"/>
    </xf>
    <xf numFmtId="0" fontId="18" fillId="0" borderId="63" xfId="0" applyFont="1" applyBorder="1" applyAlignment="1">
      <alignment horizontal="left" vertical="center" shrinkToFit="1"/>
    </xf>
    <xf numFmtId="0" fontId="18" fillId="0" borderId="109"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31" xfId="0" applyFont="1" applyBorder="1" applyAlignment="1">
      <alignment horizontal="left" vertical="center" shrinkToFit="1"/>
    </xf>
    <xf numFmtId="0" fontId="5" fillId="0" borderId="52" xfId="0" applyFont="1" applyBorder="1" applyAlignment="1">
      <alignment horizontal="left" vertical="center"/>
    </xf>
    <xf numFmtId="0" fontId="33" fillId="0" borderId="107" xfId="0" applyNumberFormat="1" applyFont="1" applyBorder="1" applyAlignment="1">
      <alignment horizontal="center" vertical="center"/>
    </xf>
    <xf numFmtId="0" fontId="18"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39" fillId="0" borderId="0" xfId="0" applyFont="1" applyAlignment="1">
      <alignment horizontal="left" vertical="center" wrapText="1"/>
    </xf>
    <xf numFmtId="0" fontId="41" fillId="0" borderId="0" xfId="0" applyFont="1" applyBorder="1" applyAlignment="1">
      <alignment horizontal="left" vertical="center" wrapText="1"/>
    </xf>
    <xf numFmtId="0" fontId="41" fillId="0" borderId="0" xfId="0" applyFont="1" applyBorder="1" applyAlignment="1">
      <alignment horizontal="left" vertical="center"/>
    </xf>
    <xf numFmtId="0" fontId="45" fillId="0" borderId="29" xfId="0" applyFont="1" applyBorder="1" applyAlignment="1">
      <alignment horizontal="left" vertical="center"/>
    </xf>
    <xf numFmtId="0" fontId="45" fillId="0" borderId="31" xfId="0" applyFont="1" applyBorder="1" applyAlignment="1">
      <alignment horizontal="left" vertical="center"/>
    </xf>
    <xf numFmtId="183" fontId="39" fillId="19" borderId="32" xfId="0" applyNumberFormat="1" applyFont="1" applyFill="1" applyBorder="1" applyAlignment="1" applyProtection="1">
      <alignment horizontal="center" vertical="center"/>
      <protection hidden="1"/>
    </xf>
    <xf numFmtId="183" fontId="39" fillId="19" borderId="31" xfId="0" applyNumberFormat="1" applyFont="1" applyFill="1" applyBorder="1" applyAlignment="1" applyProtection="1">
      <alignment horizontal="center" vertical="center"/>
      <protection hidden="1"/>
    </xf>
    <xf numFmtId="0" fontId="46" fillId="19" borderId="4" xfId="0" applyNumberFormat="1" applyFont="1" applyFill="1" applyBorder="1" applyAlignment="1" applyProtection="1">
      <alignment horizontal="center" vertical="center"/>
      <protection hidden="1"/>
    </xf>
    <xf numFmtId="0" fontId="46" fillId="19" borderId="6" xfId="0" applyNumberFormat="1" applyFont="1" applyFill="1" applyBorder="1" applyAlignment="1" applyProtection="1">
      <alignment horizontal="center" vertical="center"/>
      <protection hidden="1"/>
    </xf>
    <xf numFmtId="0" fontId="46" fillId="19" borderId="27" xfId="0" applyNumberFormat="1" applyFont="1" applyFill="1" applyBorder="1" applyAlignment="1" applyProtection="1">
      <alignment horizontal="center" vertical="center"/>
      <protection hidden="1"/>
    </xf>
    <xf numFmtId="0" fontId="46" fillId="19" borderId="2" xfId="0" applyNumberFormat="1" applyFont="1" applyFill="1" applyBorder="1" applyAlignment="1" applyProtection="1">
      <alignment horizontal="center" vertical="center"/>
      <protection hidden="1"/>
    </xf>
    <xf numFmtId="0" fontId="39" fillId="19" borderId="32" xfId="0" applyFont="1" applyFill="1" applyBorder="1" applyAlignment="1" applyProtection="1">
      <alignment horizontal="center" vertical="center"/>
      <protection hidden="1"/>
    </xf>
    <xf numFmtId="0" fontId="39" fillId="19" borderId="31" xfId="0" applyFont="1" applyFill="1" applyBorder="1" applyAlignment="1" applyProtection="1">
      <alignment horizontal="center" vertical="center"/>
      <protection hidden="1"/>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6" xfId="0" applyFont="1" applyBorder="1" applyAlignment="1">
      <alignment horizontal="center" vertical="center"/>
    </xf>
    <xf numFmtId="0" fontId="46" fillId="0" borderId="5" xfId="0" applyFont="1" applyBorder="1" applyAlignment="1">
      <alignment horizontal="center" vertical="center"/>
    </xf>
    <xf numFmtId="0" fontId="46" fillId="0" borderId="27" xfId="0" applyFont="1" applyBorder="1" applyAlignment="1">
      <alignment horizontal="center" vertical="center"/>
    </xf>
    <xf numFmtId="0" fontId="46" fillId="0" borderId="2" xfId="0" applyFont="1" applyBorder="1" applyAlignment="1">
      <alignment horizontal="center" vertical="center"/>
    </xf>
    <xf numFmtId="0" fontId="5" fillId="7" borderId="88" xfId="0" applyFont="1" applyFill="1" applyBorder="1" applyAlignment="1">
      <alignment horizontal="center" vertical="center"/>
    </xf>
    <xf numFmtId="0" fontId="5" fillId="7" borderId="52" xfId="0" applyFont="1" applyFill="1" applyBorder="1" applyAlignment="1">
      <alignment horizontal="center" vertical="center"/>
    </xf>
    <xf numFmtId="0" fontId="42" fillId="7" borderId="3" xfId="0" applyFont="1" applyFill="1" applyBorder="1" applyAlignment="1">
      <alignment horizontal="center" vertical="center"/>
    </xf>
    <xf numFmtId="0" fontId="42" fillId="7" borderId="6" xfId="0" applyFont="1" applyFill="1" applyBorder="1" applyAlignment="1">
      <alignment horizontal="center" vertical="center"/>
    </xf>
    <xf numFmtId="0" fontId="42" fillId="7" borderId="5" xfId="0" applyFont="1" applyFill="1" applyBorder="1" applyAlignment="1">
      <alignment horizontal="center" vertical="center"/>
    </xf>
    <xf numFmtId="0" fontId="42" fillId="7" borderId="2" xfId="0" applyFont="1" applyFill="1" applyBorder="1" applyAlignment="1">
      <alignment horizontal="center" vertical="center"/>
    </xf>
    <xf numFmtId="0" fontId="42" fillId="7" borderId="88" xfId="0" applyFont="1" applyFill="1" applyBorder="1" applyAlignment="1">
      <alignment horizontal="center" vertical="center"/>
    </xf>
    <xf numFmtId="0" fontId="42" fillId="7" borderId="52" xfId="0" applyFont="1" applyFill="1" applyBorder="1" applyAlignment="1">
      <alignment horizontal="center" vertical="center"/>
    </xf>
    <xf numFmtId="0" fontId="42" fillId="7" borderId="4" xfId="0" applyFont="1" applyFill="1" applyBorder="1" applyAlignment="1">
      <alignment horizontal="center" vertical="center"/>
    </xf>
    <xf numFmtId="0" fontId="42" fillId="7" borderId="27" xfId="0" applyFont="1" applyFill="1" applyBorder="1" applyAlignment="1">
      <alignment horizontal="center" vertical="center"/>
    </xf>
    <xf numFmtId="0" fontId="44" fillId="7" borderId="110" xfId="0" applyFont="1" applyFill="1" applyBorder="1" applyAlignment="1">
      <alignment horizontal="center" vertical="center"/>
    </xf>
    <xf numFmtId="0" fontId="44" fillId="7" borderId="89" xfId="0" applyFont="1" applyFill="1" applyBorder="1" applyAlignment="1">
      <alignment horizontal="center" vertical="center"/>
    </xf>
    <xf numFmtId="0" fontId="42" fillId="7" borderId="115" xfId="0" applyFont="1" applyFill="1" applyBorder="1" applyAlignment="1">
      <alignment horizontal="center" vertical="center"/>
    </xf>
    <xf numFmtId="0" fontId="42" fillId="7" borderId="114" xfId="0" applyFont="1" applyFill="1" applyBorder="1" applyAlignment="1">
      <alignment horizontal="center" vertical="center"/>
    </xf>
    <xf numFmtId="0" fontId="16" fillId="8" borderId="29" xfId="0" applyFont="1" applyFill="1" applyBorder="1" applyAlignment="1">
      <alignment horizontal="center" vertical="center"/>
    </xf>
    <xf numFmtId="0" fontId="16" fillId="8" borderId="31" xfId="0" applyFont="1" applyFill="1" applyBorder="1" applyAlignment="1">
      <alignment horizontal="center" vertical="center"/>
    </xf>
    <xf numFmtId="0" fontId="25" fillId="8" borderId="29" xfId="0" applyFont="1" applyFill="1" applyBorder="1" applyAlignment="1">
      <alignment horizontal="left" vertical="center" wrapText="1"/>
    </xf>
    <xf numFmtId="0" fontId="25" fillId="8" borderId="32" xfId="0" applyFont="1" applyFill="1" applyBorder="1" applyAlignment="1">
      <alignment horizontal="left" vertical="center" wrapText="1"/>
    </xf>
    <xf numFmtId="0" fontId="25" fillId="8" borderId="31" xfId="0" applyFont="1" applyFill="1" applyBorder="1" applyAlignment="1">
      <alignment horizontal="left" vertical="center" wrapText="1"/>
    </xf>
    <xf numFmtId="0" fontId="5" fillId="0" borderId="29"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44" fillId="7" borderId="88" xfId="0" applyFont="1" applyFill="1" applyBorder="1" applyAlignment="1">
      <alignment horizontal="center" vertical="center" wrapText="1"/>
    </xf>
    <xf numFmtId="0" fontId="44" fillId="7" borderId="52" xfId="0" applyFont="1" applyFill="1" applyBorder="1" applyAlignment="1">
      <alignment horizontal="center" vertical="center" wrapText="1"/>
    </xf>
    <xf numFmtId="0" fontId="35" fillId="0" borderId="0"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0" xfId="0" applyFont="1" applyAlignment="1">
      <alignment horizontal="left" vertical="center"/>
    </xf>
    <xf numFmtId="0" fontId="18" fillId="0" borderId="53"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9" xfId="0" applyFont="1" applyBorder="1" applyAlignment="1" applyProtection="1">
      <alignment horizontal="left" vertical="center"/>
    </xf>
    <xf numFmtId="0" fontId="18" fillId="0" borderId="81" xfId="0" applyFont="1" applyFill="1" applyBorder="1" applyAlignment="1" applyProtection="1">
      <alignment horizontal="left" vertical="top" wrapText="1"/>
      <protection locked="0"/>
    </xf>
    <xf numFmtId="0" fontId="18" fillId="0" borderId="28" xfId="0" applyFont="1" applyFill="1" applyBorder="1" applyAlignment="1" applyProtection="1">
      <alignment horizontal="left" vertical="top" wrapText="1"/>
      <protection locked="0"/>
    </xf>
    <xf numFmtId="0" fontId="18" fillId="0" borderId="41" xfId="0" applyFont="1" applyFill="1" applyBorder="1" applyAlignment="1" applyProtection="1">
      <alignment horizontal="left" vertical="top" wrapText="1"/>
      <protection locked="0"/>
    </xf>
    <xf numFmtId="0" fontId="18" fillId="0" borderId="136" xfId="0" applyFont="1" applyFill="1" applyBorder="1" applyAlignment="1" applyProtection="1">
      <alignment horizontal="left" vertical="top" wrapText="1"/>
      <protection locked="0"/>
    </xf>
    <xf numFmtId="0" fontId="18" fillId="0" borderId="137" xfId="0" applyFont="1" applyFill="1" applyBorder="1" applyAlignment="1" applyProtection="1">
      <alignment horizontal="left" vertical="top" wrapText="1"/>
      <protection locked="0"/>
    </xf>
    <xf numFmtId="0" fontId="18" fillId="0" borderId="138" xfId="0" applyFont="1" applyFill="1" applyBorder="1" applyAlignment="1" applyProtection="1">
      <alignment horizontal="left" vertical="top" wrapText="1"/>
      <protection locked="0"/>
    </xf>
    <xf numFmtId="0" fontId="18" fillId="0" borderId="53"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1" fillId="2" borderId="85" xfId="0" applyFont="1" applyFill="1" applyBorder="1" applyAlignment="1">
      <alignment horizontal="left" vertical="center" shrinkToFit="1"/>
    </xf>
    <xf numFmtId="0" fontId="11" fillId="2" borderId="87" xfId="0" applyFont="1" applyFill="1" applyBorder="1" applyAlignment="1">
      <alignment horizontal="left" vertical="center" shrinkToFit="1"/>
    </xf>
    <xf numFmtId="0" fontId="11" fillId="2" borderId="86" xfId="0" applyFont="1" applyFill="1" applyBorder="1" applyAlignment="1">
      <alignment horizontal="left" vertical="center" shrinkToFit="1"/>
    </xf>
    <xf numFmtId="0" fontId="18" fillId="0" borderId="148" xfId="0" applyFont="1" applyFill="1" applyBorder="1" applyAlignment="1" applyProtection="1">
      <alignment horizontal="left" vertical="center" wrapText="1"/>
    </xf>
    <xf numFmtId="0" fontId="18" fillId="0" borderId="121" xfId="0" applyFont="1" applyFill="1" applyBorder="1" applyAlignment="1" applyProtection="1">
      <alignment horizontal="left" vertical="center" wrapText="1"/>
    </xf>
    <xf numFmtId="0" fontId="18" fillId="0" borderId="123" xfId="0" applyFont="1" applyFill="1" applyBorder="1" applyAlignment="1" applyProtection="1">
      <alignment horizontal="left" vertical="center" wrapText="1"/>
    </xf>
    <xf numFmtId="0" fontId="18" fillId="0" borderId="136" xfId="0" applyFont="1" applyFill="1" applyBorder="1" applyAlignment="1" applyProtection="1">
      <alignment horizontal="left" vertical="center" wrapText="1"/>
    </xf>
    <xf numFmtId="0" fontId="18" fillId="0" borderId="137" xfId="0" applyFont="1" applyFill="1" applyBorder="1" applyAlignment="1" applyProtection="1">
      <alignment horizontal="left" vertical="center" wrapText="1"/>
    </xf>
    <xf numFmtId="0" fontId="0" fillId="0" borderId="137" xfId="0" applyBorder="1" applyProtection="1">
      <alignment vertical="center"/>
    </xf>
    <xf numFmtId="0" fontId="0" fillId="0" borderId="138" xfId="0" applyBorder="1" applyProtection="1">
      <alignment vertical="center"/>
    </xf>
    <xf numFmtId="0" fontId="18" fillId="0" borderId="136" xfId="0" applyFont="1" applyFill="1" applyBorder="1" applyAlignment="1" applyProtection="1">
      <alignment horizontal="center" vertical="center" wrapText="1"/>
    </xf>
    <xf numFmtId="0" fontId="18" fillId="0" borderId="137" xfId="0" applyFont="1" applyFill="1" applyBorder="1" applyAlignment="1" applyProtection="1">
      <alignment horizontal="center" vertical="center" wrapText="1"/>
    </xf>
    <xf numFmtId="0" fontId="18" fillId="0" borderId="138" xfId="0" applyFont="1" applyFill="1" applyBorder="1" applyAlignment="1" applyProtection="1">
      <alignment horizontal="center" vertical="center" wrapText="1"/>
    </xf>
    <xf numFmtId="0" fontId="18" fillId="0" borderId="133" xfId="0" applyFont="1" applyFill="1" applyBorder="1" applyAlignment="1" applyProtection="1">
      <alignment horizontal="center" vertical="center" wrapText="1"/>
    </xf>
    <xf numFmtId="0" fontId="18" fillId="0" borderId="134" xfId="0" applyFont="1" applyFill="1" applyBorder="1" applyAlignment="1" applyProtection="1">
      <alignment horizontal="center" vertical="center" wrapText="1"/>
    </xf>
    <xf numFmtId="0" fontId="18" fillId="0" borderId="135" xfId="0" applyFont="1" applyFill="1" applyBorder="1" applyAlignment="1" applyProtection="1">
      <alignment horizontal="center" vertical="center" wrapText="1"/>
    </xf>
    <xf numFmtId="0" fontId="11" fillId="0" borderId="134" xfId="0" applyFont="1" applyFill="1" applyBorder="1" applyAlignment="1" applyProtection="1">
      <alignment horizontal="center" vertical="top" wrapText="1"/>
      <protection locked="0"/>
    </xf>
    <xf numFmtId="0" fontId="11" fillId="0" borderId="131" xfId="0" applyFont="1" applyFill="1" applyBorder="1" applyAlignment="1" applyProtection="1">
      <alignment horizontal="center" vertical="top" wrapText="1"/>
      <protection locked="0"/>
    </xf>
    <xf numFmtId="0" fontId="18" fillId="0" borderId="133" xfId="0" applyFont="1" applyFill="1" applyBorder="1" applyAlignment="1" applyProtection="1">
      <alignment horizontal="left" vertical="center" wrapText="1"/>
    </xf>
    <xf numFmtId="0" fontId="18" fillId="0" borderId="134" xfId="0" applyFont="1" applyFill="1" applyBorder="1" applyAlignment="1" applyProtection="1">
      <alignment horizontal="left" vertical="center" wrapText="1"/>
    </xf>
    <xf numFmtId="0" fontId="18" fillId="0" borderId="135" xfId="0" applyFont="1" applyFill="1" applyBorder="1" applyAlignment="1" applyProtection="1">
      <alignment horizontal="left" vertical="center" wrapText="1"/>
    </xf>
    <xf numFmtId="0" fontId="5" fillId="19" borderId="64" xfId="0" applyFont="1" applyFill="1" applyBorder="1" applyAlignment="1" applyProtection="1">
      <alignment horizontal="center" vertical="center" shrinkToFit="1"/>
      <protection hidden="1"/>
    </xf>
    <xf numFmtId="0" fontId="5" fillId="19" borderId="65" xfId="0" applyFont="1" applyFill="1" applyBorder="1" applyAlignment="1" applyProtection="1">
      <alignment horizontal="center" vertical="center" shrinkToFit="1"/>
      <protection hidden="1"/>
    </xf>
    <xf numFmtId="0" fontId="5" fillId="19" borderId="66" xfId="0" applyFont="1" applyFill="1" applyBorder="1" applyAlignment="1" applyProtection="1">
      <alignment horizontal="center" vertical="center" shrinkToFit="1"/>
      <protection hidden="1"/>
    </xf>
    <xf numFmtId="0" fontId="5" fillId="19" borderId="83" xfId="0" applyFont="1" applyFill="1" applyBorder="1" applyAlignment="1" applyProtection="1">
      <alignment horizontal="center" vertical="center" shrinkToFit="1"/>
      <protection hidden="1"/>
    </xf>
    <xf numFmtId="0" fontId="18" fillId="0" borderId="81" xfId="0" applyFont="1" applyFill="1" applyBorder="1" applyAlignment="1">
      <alignment horizontal="left" vertical="center" wrapText="1" shrinkToFit="1"/>
    </xf>
    <xf numFmtId="0" fontId="18" fillId="0" borderId="28" xfId="0" applyFont="1" applyFill="1" applyBorder="1" applyAlignment="1">
      <alignment horizontal="left" vertical="center" wrapText="1" shrinkToFit="1"/>
    </xf>
    <xf numFmtId="0" fontId="24" fillId="0" borderId="28" xfId="0" applyFont="1" applyFill="1" applyBorder="1" applyAlignment="1">
      <alignment horizontal="left" vertical="center" shrinkToFit="1"/>
    </xf>
    <xf numFmtId="0" fontId="24" fillId="0" borderId="4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1" fillId="2" borderId="127" xfId="0" applyFont="1" applyFill="1" applyBorder="1" applyAlignment="1">
      <alignment horizontal="left" vertical="center" shrinkToFit="1"/>
    </xf>
    <xf numFmtId="0" fontId="11" fillId="2" borderId="128" xfId="0" applyFont="1" applyFill="1" applyBorder="1" applyAlignment="1">
      <alignment horizontal="left" vertical="center" shrinkToFit="1"/>
    </xf>
    <xf numFmtId="0" fontId="11" fillId="2" borderId="129" xfId="0" applyFont="1" applyFill="1" applyBorder="1" applyAlignment="1">
      <alignment horizontal="left" vertical="center" shrinkToFit="1"/>
    </xf>
    <xf numFmtId="0" fontId="18" fillId="0" borderId="148" xfId="0" applyFont="1" applyFill="1" applyBorder="1" applyAlignment="1" applyProtection="1">
      <alignment horizontal="left" vertical="center" wrapText="1"/>
      <protection locked="0"/>
    </xf>
    <xf numFmtId="0" fontId="18" fillId="0" borderId="121" xfId="0" applyFont="1" applyFill="1" applyBorder="1" applyAlignment="1" applyProtection="1">
      <alignment horizontal="left" vertical="center" wrapText="1"/>
      <protection locked="0"/>
    </xf>
    <xf numFmtId="0" fontId="18" fillId="0" borderId="123" xfId="0" applyFont="1" applyFill="1" applyBorder="1" applyAlignment="1" applyProtection="1">
      <alignment horizontal="left" vertical="center" wrapText="1"/>
      <protection locked="0"/>
    </xf>
    <xf numFmtId="0" fontId="11" fillId="6" borderId="127" xfId="0" applyFont="1" applyFill="1" applyBorder="1" applyAlignment="1">
      <alignment horizontal="left" vertical="center" shrinkToFit="1"/>
    </xf>
    <xf numFmtId="0" fontId="11" fillId="6" borderId="128" xfId="0" applyFont="1" applyFill="1" applyBorder="1" applyAlignment="1">
      <alignment horizontal="left" vertical="center" shrinkToFit="1"/>
    </xf>
    <xf numFmtId="0" fontId="11" fillId="6" borderId="129" xfId="0" applyFont="1" applyFill="1" applyBorder="1" applyAlignment="1">
      <alignment horizontal="left" vertical="center" shrinkToFit="1"/>
    </xf>
    <xf numFmtId="0" fontId="5" fillId="19" borderId="20" xfId="0" applyNumberFormat="1" applyFont="1" applyFill="1" applyBorder="1" applyAlignment="1" applyProtection="1">
      <alignment horizontal="center" vertical="center" shrinkToFit="1"/>
      <protection hidden="1"/>
    </xf>
    <xf numFmtId="0" fontId="5" fillId="19" borderId="17" xfId="0" applyNumberFormat="1" applyFont="1" applyFill="1" applyBorder="1" applyAlignment="1" applyProtection="1">
      <alignment horizontal="center" vertical="center" shrinkToFit="1"/>
      <protection hidden="1"/>
    </xf>
    <xf numFmtId="0" fontId="5" fillId="19" borderId="0" xfId="0" applyNumberFormat="1" applyFont="1" applyFill="1" applyBorder="1" applyAlignment="1" applyProtection="1">
      <alignment horizontal="center" vertical="center" shrinkToFit="1"/>
      <protection hidden="1"/>
    </xf>
    <xf numFmtId="0" fontId="5" fillId="19" borderId="10" xfId="0" applyNumberFormat="1" applyFont="1" applyFill="1" applyBorder="1" applyAlignment="1" applyProtection="1">
      <alignment horizontal="center" vertical="center" shrinkToFit="1"/>
      <protection hidden="1"/>
    </xf>
    <xf numFmtId="0" fontId="5" fillId="19" borderId="96" xfId="0" applyFont="1" applyFill="1" applyBorder="1" applyAlignment="1" applyProtection="1">
      <alignment horizontal="center" vertical="center" shrinkToFit="1"/>
      <protection hidden="1"/>
    </xf>
    <xf numFmtId="0" fontId="5" fillId="19" borderId="97" xfId="0" applyFont="1" applyFill="1" applyBorder="1" applyAlignment="1" applyProtection="1">
      <alignment horizontal="center" vertical="center" shrinkToFit="1"/>
      <protection hidden="1"/>
    </xf>
    <xf numFmtId="0" fontId="5" fillId="19" borderId="98" xfId="0" applyFont="1" applyFill="1" applyBorder="1" applyAlignment="1" applyProtection="1">
      <alignment horizontal="center" vertical="center" shrinkToFit="1"/>
      <protection hidden="1"/>
    </xf>
    <xf numFmtId="0" fontId="5" fillId="19" borderId="29" xfId="0" applyFont="1" applyFill="1" applyBorder="1" applyAlignment="1" applyProtection="1">
      <alignment horizontal="center" vertical="center" shrinkToFit="1"/>
      <protection hidden="1"/>
    </xf>
    <xf numFmtId="0" fontId="5" fillId="19" borderId="32" xfId="0" applyFont="1" applyFill="1" applyBorder="1" applyAlignment="1" applyProtection="1">
      <alignment horizontal="center" vertical="center" shrinkToFit="1"/>
      <protection hidden="1"/>
    </xf>
    <xf numFmtId="0" fontId="5" fillId="19" borderId="43" xfId="0" applyFont="1" applyFill="1" applyBorder="1" applyAlignment="1" applyProtection="1">
      <alignment horizontal="center" vertical="center" shrinkToFit="1"/>
      <protection hidden="1"/>
    </xf>
    <xf numFmtId="0" fontId="12" fillId="19" borderId="47" xfId="0" applyFont="1" applyFill="1" applyBorder="1" applyAlignment="1" applyProtection="1">
      <alignment horizontal="center" vertical="center" shrinkToFit="1"/>
      <protection hidden="1"/>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24" fillId="0" borderId="0" xfId="0" applyFont="1" applyBorder="1" applyAlignment="1">
      <alignment horizontal="left" vertical="center"/>
    </xf>
    <xf numFmtId="183" fontId="24" fillId="19" borderId="28" xfId="0" applyNumberFormat="1" applyFont="1" applyFill="1" applyBorder="1" applyAlignment="1" applyProtection="1">
      <alignment horizontal="center" vertical="center"/>
      <protection hidden="1"/>
    </xf>
    <xf numFmtId="0" fontId="16" fillId="19" borderId="93" xfId="0" applyFont="1" applyFill="1" applyBorder="1" applyAlignment="1" applyProtection="1">
      <alignment horizontal="center" vertical="center" shrinkToFit="1"/>
      <protection hidden="1"/>
    </xf>
    <xf numFmtId="0" fontId="16" fillId="19" borderId="95" xfId="0" applyFont="1" applyFill="1" applyBorder="1" applyAlignment="1" applyProtection="1">
      <alignment horizontal="center" vertical="center" shrinkToFit="1"/>
      <protection hidden="1"/>
    </xf>
    <xf numFmtId="0" fontId="16" fillId="19" borderId="92" xfId="0" applyFont="1" applyFill="1" applyBorder="1" applyAlignment="1" applyProtection="1">
      <alignment horizontal="center" vertical="center" shrinkToFit="1"/>
      <protection hidden="1"/>
    </xf>
    <xf numFmtId="0" fontId="16" fillId="19" borderId="94" xfId="0" applyFont="1" applyFill="1" applyBorder="1" applyAlignment="1" applyProtection="1">
      <alignment horizontal="center" vertical="center" shrinkToFit="1"/>
      <protection hidden="1"/>
    </xf>
    <xf numFmtId="0" fontId="18" fillId="0" borderId="31" xfId="0" applyFont="1" applyBorder="1" applyAlignment="1">
      <alignment vertical="center" wrapText="1"/>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FFFF99"/>
      <color rgb="FFFFFFCC"/>
      <color rgb="FF66FF66"/>
      <color rgb="FF99FF99"/>
      <color rgb="FFCCFFCC"/>
      <color rgb="FFFFFF00"/>
      <color rgb="FFFF0000"/>
      <color rgb="FFFF33CC"/>
      <color rgb="FFDAEEF3"/>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24</xdr:col>
      <xdr:colOff>148686</xdr:colOff>
      <xdr:row>67</xdr:row>
      <xdr:rowOff>32457</xdr:rowOff>
    </xdr:from>
    <xdr:ext cx="3424446" cy="1128835"/>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01836" y="13186482"/>
          <a:ext cx="3424446" cy="1128835"/>
        </a:xfrm>
        <a:prstGeom prst="rect">
          <a:avLst/>
        </a:prstGeom>
        <a:ln/>
      </xdr:spPr>
      <xdr:style>
        <a:lnRef idx="2">
          <a:schemeClr val="accent2"/>
        </a:lnRef>
        <a:fillRef idx="1">
          <a:schemeClr val="lt1"/>
        </a:fillRef>
        <a:effectRef idx="0">
          <a:schemeClr val="accent2"/>
        </a:effectRef>
        <a:fontRef idx="minor">
          <a:schemeClr val="dk1"/>
        </a:fontRef>
      </xdr:style>
      <xdr:txBody>
        <a:bodyPr wrap="square" lIns="36000" tIns="0" rIns="36000" bIns="45720">
          <a:noAutofit/>
        </a:bodyPr>
        <a:lstStyle/>
        <a:p>
          <a:pPr algn="l"/>
          <a:r>
            <a:rPr lang="ja-JP" altLang="en-US" sz="1050" b="1">
              <a:solidFill>
                <a:srgbClr val="FF0000"/>
              </a:solidFill>
              <a:latin typeface="Meiryo UI" panose="020B0604030504040204" pitchFamily="50" charset="-128"/>
              <a:ea typeface="Meiryo UI" panose="020B0604030504040204" pitchFamily="50" charset="-128"/>
              <a:cs typeface="+mn-cs"/>
            </a:rPr>
            <a:t>■入所日の午前中と退所日の午後は指導がつきません。</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algn="l"/>
          <a:r>
            <a:rPr lang="ja-JP" altLang="en-US" sz="1050" b="1">
              <a:solidFill>
                <a:srgbClr val="FF0000"/>
              </a:solidFill>
              <a:latin typeface="Meiryo UI" panose="020B0604030504040204" pitchFamily="50" charset="-128"/>
              <a:ea typeface="Meiryo UI" panose="020B0604030504040204" pitchFamily="50" charset="-128"/>
              <a:cs typeface="+mn-cs"/>
            </a:rPr>
            <a:t>■入・退所時刻を明記してください。</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algn="l"/>
          <a:r>
            <a:rPr lang="ja-JP" altLang="en-US" sz="1050" b="1">
              <a:solidFill>
                <a:srgbClr val="FF0000"/>
              </a:solidFill>
              <a:latin typeface="Meiryo UI" panose="020B0604030504040204" pitchFamily="50" charset="-128"/>
              <a:ea typeface="Meiryo UI" panose="020B0604030504040204" pitchFamily="50" charset="-128"/>
              <a:cs typeface="+mn-cs"/>
            </a:rPr>
            <a:t>■指導希望プログラムは先頭に★印を記載してください。</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algn="l"/>
          <a:r>
            <a:rPr lang="ja-JP" altLang="en-US" sz="1050" b="1">
              <a:solidFill>
                <a:srgbClr val="FF0000"/>
              </a:solidFill>
              <a:latin typeface="Meiryo UI" panose="020B0604030504040204" pitchFamily="50" charset="-128"/>
              <a:ea typeface="Meiryo UI" panose="020B0604030504040204" pitchFamily="50" charset="-128"/>
              <a:cs typeface="+mn-cs"/>
            </a:rPr>
            <a:t>■希望使用場所は（　　　　）で記載してください。</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b="1">
              <a:solidFill>
                <a:srgbClr val="FF0000"/>
              </a:solidFill>
              <a:latin typeface="Meiryo UI" panose="020B0604030504040204" pitchFamily="50" charset="-128"/>
              <a:ea typeface="Meiryo UI" panose="020B0604030504040204" pitchFamily="50" charset="-128"/>
              <a:cs typeface="+mn-cs"/>
            </a:rPr>
            <a:t>■入浴希望時間を記載してください。</a:t>
          </a:r>
          <a:endParaRPr lang="en-US" sz="1050" b="1">
            <a:solidFill>
              <a:schemeClr val="dk1"/>
            </a:solidFill>
            <a:latin typeface="Meiryo UI" panose="020B0604030504040204" pitchFamily="50" charset="-128"/>
            <a:ea typeface="Meiryo UI" panose="020B0604030504040204" pitchFamily="50" charset="-128"/>
            <a:cs typeface="+mn-cs"/>
          </a:endParaRPr>
        </a:p>
      </xdr:txBody>
    </xdr:sp>
    <xdr:clientData/>
  </xdr:oneCellAnchor>
  <xdr:twoCellAnchor>
    <xdr:from>
      <xdr:col>1</xdr:col>
      <xdr:colOff>628650</xdr:colOff>
      <xdr:row>46</xdr:row>
      <xdr:rowOff>238125</xdr:rowOff>
    </xdr:from>
    <xdr:to>
      <xdr:col>1</xdr:col>
      <xdr:colOff>628650</xdr:colOff>
      <xdr:row>46</xdr:row>
      <xdr:rowOff>304800</xdr:rowOff>
    </xdr:to>
    <xdr:sp macro="" textlink="">
      <xdr:nvSpPr>
        <xdr:cNvPr id="1181" name="Line 1">
          <a:extLst>
            <a:ext uri="{FF2B5EF4-FFF2-40B4-BE49-F238E27FC236}">
              <a16:creationId xmlns:a16="http://schemas.microsoft.com/office/drawing/2014/main" id="{00000000-0008-0000-0100-00009D040000}"/>
            </a:ext>
          </a:extLst>
        </xdr:cNvPr>
        <xdr:cNvSpPr>
          <a:spLocks noChangeShapeType="1"/>
        </xdr:cNvSpPr>
      </xdr:nvSpPr>
      <xdr:spPr bwMode="auto">
        <a:xfrm>
          <a:off x="628650" y="6867525"/>
          <a:ext cx="0" cy="0"/>
        </a:xfrm>
        <a:prstGeom prst="line">
          <a:avLst/>
        </a:prstGeom>
        <a:noFill/>
        <a:ln w="6350">
          <a:solidFill>
            <a:srgbClr val="000000"/>
          </a:solidFill>
          <a:round/>
          <a:headEnd/>
          <a:tailEnd/>
        </a:ln>
      </xdr:spPr>
    </xdr:sp>
    <xdr:clientData/>
  </xdr:twoCellAnchor>
  <xdr:oneCellAnchor>
    <xdr:from>
      <xdr:col>6</xdr:col>
      <xdr:colOff>466725</xdr:colOff>
      <xdr:row>42</xdr:row>
      <xdr:rowOff>38100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24100" y="59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40</xdr:col>
      <xdr:colOff>0</xdr:colOff>
      <xdr:row>8</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7731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30</xdr:col>
      <xdr:colOff>218661</xdr:colOff>
      <xdr:row>2</xdr:row>
      <xdr:rowOff>182631</xdr:rowOff>
    </xdr:from>
    <xdr:to>
      <xdr:col>36</xdr:col>
      <xdr:colOff>308114</xdr:colOff>
      <xdr:row>5</xdr:row>
      <xdr:rowOff>47625</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8638761" y="535056"/>
          <a:ext cx="1775378" cy="865119"/>
          <a:chOff x="7943850" y="19049"/>
          <a:chExt cx="1038225" cy="676275"/>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943850" y="19049"/>
            <a:ext cx="1038225" cy="676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028" name="WordArt 4">
            <a:extLst>
              <a:ext uri="{FF2B5EF4-FFF2-40B4-BE49-F238E27FC236}">
                <a16:creationId xmlns:a16="http://schemas.microsoft.com/office/drawing/2014/main" id="{00000000-0008-0000-0100-000004040000}"/>
              </a:ext>
            </a:extLst>
          </xdr:cNvPr>
          <xdr:cNvSpPr>
            <a:spLocks noChangeArrowheads="1" noChangeShapeType="1" noTextEdit="1"/>
          </xdr:cNvSpPr>
        </xdr:nvSpPr>
        <xdr:spPr bwMode="auto">
          <a:xfrm>
            <a:off x="8024812" y="123823"/>
            <a:ext cx="876300" cy="466725"/>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182147</xdr:colOff>
      <xdr:row>45</xdr:row>
      <xdr:rowOff>57150</xdr:rowOff>
    </xdr:from>
    <xdr:to>
      <xdr:col>13</xdr:col>
      <xdr:colOff>145895</xdr:colOff>
      <xdr:row>48</xdr:row>
      <xdr:rowOff>276225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82147" y="15106650"/>
          <a:ext cx="6307398" cy="126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◆確定版を</a:t>
          </a:r>
          <a:r>
            <a:rPr lang="ja-JP" altLang="en-US" sz="1200" b="1" i="0" u="none" strike="noStrike">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利用日の１週間前までにご提出ください</a:t>
          </a:r>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。以後の変更はできません。</a:t>
          </a:r>
          <a:r>
            <a:rPr lang="ja-JP" altLang="en-US" sz="1200" b="0">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◆確定版を受領後、振込金額と振込先をファクス等にてご連絡いたします。</a:t>
          </a:r>
          <a:endParaRPr lang="en-US" altLang="ja-JP"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◆振込金額を</a:t>
          </a:r>
          <a:r>
            <a:rPr lang="ja-JP" altLang="en-US" sz="1200" b="1" i="0" u="none" strike="noStrike">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利用日の３日前までにお振り込み</a:t>
          </a:r>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ください。</a:t>
          </a:r>
          <a:r>
            <a:rPr lang="ja-JP" altLang="en-US" sz="1200" b="0">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◆振込金額違い等による差額の返金は時間がかかりますので予めご了承ください。</a:t>
          </a:r>
          <a:r>
            <a:rPr lang="ja-JP" altLang="en-US" sz="1200" b="0">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15</xdr:col>
      <xdr:colOff>28575</xdr:colOff>
      <xdr:row>23</xdr:row>
      <xdr:rowOff>28575</xdr:rowOff>
    </xdr:from>
    <xdr:to>
      <xdr:col>18</xdr:col>
      <xdr:colOff>0</xdr:colOff>
      <xdr:row>26</xdr:row>
      <xdr:rowOff>0</xdr:rowOff>
    </xdr:to>
    <xdr:sp macro="" textlink="">
      <xdr:nvSpPr>
        <xdr:cNvPr id="5" name="Line 39">
          <a:extLst>
            <a:ext uri="{FF2B5EF4-FFF2-40B4-BE49-F238E27FC236}">
              <a16:creationId xmlns:a16="http://schemas.microsoft.com/office/drawing/2014/main" id="{00000000-0008-0000-0200-000005000000}"/>
            </a:ext>
          </a:extLst>
        </xdr:cNvPr>
        <xdr:cNvSpPr>
          <a:spLocks noChangeShapeType="1"/>
        </xdr:cNvSpPr>
      </xdr:nvSpPr>
      <xdr:spPr bwMode="auto">
        <a:xfrm>
          <a:off x="10515600" y="11353800"/>
          <a:ext cx="3162300" cy="1514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23</xdr:row>
      <xdr:rowOff>0</xdr:rowOff>
    </xdr:from>
    <xdr:to>
      <xdr:col>20</xdr:col>
      <xdr:colOff>504825</xdr:colOff>
      <xdr:row>26</xdr:row>
      <xdr:rowOff>0</xdr:rowOff>
    </xdr:to>
    <xdr:cxnSp macro="">
      <xdr:nvCxnSpPr>
        <xdr:cNvPr id="7" name="AutoShape 106">
          <a:extLst>
            <a:ext uri="{FF2B5EF4-FFF2-40B4-BE49-F238E27FC236}">
              <a16:creationId xmlns:a16="http://schemas.microsoft.com/office/drawing/2014/main" id="{00000000-0008-0000-0200-000007000000}"/>
            </a:ext>
          </a:extLst>
        </xdr:cNvPr>
        <xdr:cNvCxnSpPr>
          <a:cxnSpLocks noChangeShapeType="1"/>
        </xdr:cNvCxnSpPr>
      </xdr:nvCxnSpPr>
      <xdr:spPr bwMode="auto">
        <a:xfrm>
          <a:off x="13696950" y="11325225"/>
          <a:ext cx="2638425" cy="1543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20</xdr:col>
      <xdr:colOff>239486</xdr:colOff>
      <xdr:row>10</xdr:row>
      <xdr:rowOff>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6136711" y="1581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20</xdr:col>
      <xdr:colOff>239486</xdr:colOff>
      <xdr:row>54</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6136711" y="2711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20</xdr:col>
      <xdr:colOff>239486</xdr:colOff>
      <xdr:row>54</xdr:row>
      <xdr:rowOff>0</xdr:rowOff>
    </xdr:from>
    <xdr:ext cx="184731" cy="26456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6136711" y="2711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20</xdr:col>
      <xdr:colOff>239486</xdr:colOff>
      <xdr:row>54</xdr:row>
      <xdr:rowOff>0</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6136711" y="2752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12</xdr:col>
      <xdr:colOff>400051</xdr:colOff>
      <xdr:row>46</xdr:row>
      <xdr:rowOff>200027</xdr:rowOff>
    </xdr:from>
    <xdr:to>
      <xdr:col>21</xdr:col>
      <xdr:colOff>13609</xdr:colOff>
      <xdr:row>48</xdr:row>
      <xdr:rowOff>180975</xdr:rowOff>
    </xdr:to>
    <xdr:sp macro="" textlink="">
      <xdr:nvSpPr>
        <xdr:cNvPr id="15" name="AutoShape 112">
          <a:extLst>
            <a:ext uri="{FF2B5EF4-FFF2-40B4-BE49-F238E27FC236}">
              <a16:creationId xmlns:a16="http://schemas.microsoft.com/office/drawing/2014/main" id="{00000000-0008-0000-0200-00000F000000}"/>
            </a:ext>
          </a:extLst>
        </xdr:cNvPr>
        <xdr:cNvSpPr>
          <a:spLocks noChangeArrowheads="1"/>
        </xdr:cNvSpPr>
      </xdr:nvSpPr>
      <xdr:spPr bwMode="auto">
        <a:xfrm>
          <a:off x="6248401" y="15706727"/>
          <a:ext cx="5061858" cy="571498"/>
        </a:xfrm>
        <a:prstGeom prst="wedgeRectCallout">
          <a:avLst>
            <a:gd name="adj1" fmla="val 23478"/>
            <a:gd name="adj2" fmla="val -71420"/>
          </a:avLst>
        </a:prstGeom>
        <a:solidFill>
          <a:srgbClr val="FFFFFF"/>
        </a:solidFill>
        <a:ln w="9525">
          <a:solidFill>
            <a:srgbClr val="000000"/>
          </a:solidFill>
          <a:miter lim="800000"/>
          <a:headEnd/>
          <a:tailEnd/>
        </a:ln>
      </xdr:spPr>
      <xdr:txBody>
        <a:bodyPr vertOverflow="clip" wrap="square" lIns="72000" tIns="72000" rIns="7200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effectLst/>
              <a:latin typeface="+mn-lt"/>
              <a:ea typeface="+mn-ea"/>
              <a:cs typeface="+mn-cs"/>
            </a:rPr>
            <a:t>弁当おやつ注文書の合計金額を記入し、総計金額を記入してください。</a:t>
          </a:r>
          <a:endParaRPr lang="en-US" altLang="ja-JP" sz="11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effectLst/>
              <a:latin typeface="+mn-lt"/>
              <a:ea typeface="+mn-ea"/>
              <a:cs typeface="+mn-cs"/>
            </a:rPr>
            <a:t>確認後、「食費の振込金額について（ご案内）」をファックス送信させていただきます。</a:t>
          </a:r>
          <a:endParaRPr lang="ja-JP" altLang="ja-JP" sz="1100">
            <a:effectLst/>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oneCellAnchor>
    <xdr:from>
      <xdr:col>20</xdr:col>
      <xdr:colOff>239486</xdr:colOff>
      <xdr:row>54</xdr:row>
      <xdr:rowOff>0</xdr:rowOff>
    </xdr:from>
    <xdr:ext cx="184731"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6136711" y="2752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15</xdr:col>
      <xdr:colOff>9525</xdr:colOff>
      <xdr:row>36</xdr:row>
      <xdr:rowOff>19050</xdr:rowOff>
    </xdr:from>
    <xdr:to>
      <xdr:col>18</xdr:col>
      <xdr:colOff>9525</xdr:colOff>
      <xdr:row>39</xdr:row>
      <xdr:rowOff>0</xdr:rowOff>
    </xdr:to>
    <xdr:sp macro="" textlink="">
      <xdr:nvSpPr>
        <xdr:cNvPr id="18" name="Line 38">
          <a:extLst>
            <a:ext uri="{FF2B5EF4-FFF2-40B4-BE49-F238E27FC236}">
              <a16:creationId xmlns:a16="http://schemas.microsoft.com/office/drawing/2014/main" id="{00000000-0008-0000-0200-000012000000}"/>
            </a:ext>
          </a:extLst>
        </xdr:cNvPr>
        <xdr:cNvSpPr>
          <a:spLocks noChangeShapeType="1"/>
        </xdr:cNvSpPr>
      </xdr:nvSpPr>
      <xdr:spPr bwMode="auto">
        <a:xfrm>
          <a:off x="10496550" y="18030825"/>
          <a:ext cx="3190875" cy="1524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36</xdr:row>
      <xdr:rowOff>0</xdr:rowOff>
    </xdr:from>
    <xdr:to>
      <xdr:col>20</xdr:col>
      <xdr:colOff>504825</xdr:colOff>
      <xdr:row>39</xdr:row>
      <xdr:rowOff>9525</xdr:rowOff>
    </xdr:to>
    <xdr:cxnSp macro="">
      <xdr:nvCxnSpPr>
        <xdr:cNvPr id="19" name="AutoShape 104">
          <a:extLst>
            <a:ext uri="{FF2B5EF4-FFF2-40B4-BE49-F238E27FC236}">
              <a16:creationId xmlns:a16="http://schemas.microsoft.com/office/drawing/2014/main" id="{00000000-0008-0000-0200-000013000000}"/>
            </a:ext>
          </a:extLst>
        </xdr:cNvPr>
        <xdr:cNvCxnSpPr>
          <a:cxnSpLocks noChangeShapeType="1"/>
        </xdr:cNvCxnSpPr>
      </xdr:nvCxnSpPr>
      <xdr:spPr bwMode="auto">
        <a:xfrm>
          <a:off x="13696950" y="18011775"/>
          <a:ext cx="2638425" cy="15525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28575</xdr:colOff>
      <xdr:row>36</xdr:row>
      <xdr:rowOff>28575</xdr:rowOff>
    </xdr:from>
    <xdr:to>
      <xdr:col>18</xdr:col>
      <xdr:colOff>0</xdr:colOff>
      <xdr:row>39</xdr:row>
      <xdr:rowOff>0</xdr:rowOff>
    </xdr:to>
    <xdr:sp macro="" textlink="">
      <xdr:nvSpPr>
        <xdr:cNvPr id="20" name="Line 39">
          <a:extLst>
            <a:ext uri="{FF2B5EF4-FFF2-40B4-BE49-F238E27FC236}">
              <a16:creationId xmlns:a16="http://schemas.microsoft.com/office/drawing/2014/main" id="{00000000-0008-0000-0200-000014000000}"/>
            </a:ext>
          </a:extLst>
        </xdr:cNvPr>
        <xdr:cNvSpPr>
          <a:spLocks noChangeShapeType="1"/>
        </xdr:cNvSpPr>
      </xdr:nvSpPr>
      <xdr:spPr bwMode="auto">
        <a:xfrm>
          <a:off x="10515600" y="18040350"/>
          <a:ext cx="3162300" cy="1514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36</xdr:row>
      <xdr:rowOff>0</xdr:rowOff>
    </xdr:from>
    <xdr:to>
      <xdr:col>20</xdr:col>
      <xdr:colOff>504825</xdr:colOff>
      <xdr:row>39</xdr:row>
      <xdr:rowOff>0</xdr:rowOff>
    </xdr:to>
    <xdr:cxnSp macro="">
      <xdr:nvCxnSpPr>
        <xdr:cNvPr id="22" name="AutoShape 106">
          <a:extLst>
            <a:ext uri="{FF2B5EF4-FFF2-40B4-BE49-F238E27FC236}">
              <a16:creationId xmlns:a16="http://schemas.microsoft.com/office/drawing/2014/main" id="{00000000-0008-0000-0200-000016000000}"/>
            </a:ext>
          </a:extLst>
        </xdr:cNvPr>
        <xdr:cNvCxnSpPr>
          <a:cxnSpLocks noChangeShapeType="1"/>
        </xdr:cNvCxnSpPr>
      </xdr:nvCxnSpPr>
      <xdr:spPr bwMode="auto">
        <a:xfrm>
          <a:off x="13696950" y="18011775"/>
          <a:ext cx="2638425" cy="1543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22</xdr:col>
      <xdr:colOff>0</xdr:colOff>
      <xdr:row>4</xdr:row>
      <xdr:rowOff>0</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105852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22</xdr:col>
      <xdr:colOff>0</xdr:colOff>
      <xdr:row>4</xdr:row>
      <xdr:rowOff>0</xdr:rowOff>
    </xdr:from>
    <xdr:ext cx="184731" cy="26456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105852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19</xdr:col>
      <xdr:colOff>47625</xdr:colOff>
      <xdr:row>1</xdr:row>
      <xdr:rowOff>9624</xdr:rowOff>
    </xdr:from>
    <xdr:to>
      <xdr:col>20</xdr:col>
      <xdr:colOff>170020</xdr:colOff>
      <xdr:row>2</xdr:row>
      <xdr:rowOff>245841</xdr:rowOff>
    </xdr:to>
    <xdr:grpSp>
      <xdr:nvGrpSpPr>
        <xdr:cNvPr id="4" name="グループ化 3">
          <a:extLst>
            <a:ext uri="{FF2B5EF4-FFF2-40B4-BE49-F238E27FC236}">
              <a16:creationId xmlns:a16="http://schemas.microsoft.com/office/drawing/2014/main" id="{17A6CE2E-BD35-442A-AA7E-93EBCF8541B9}"/>
            </a:ext>
          </a:extLst>
        </xdr:cNvPr>
        <xdr:cNvGrpSpPr/>
      </xdr:nvGrpSpPr>
      <xdr:grpSpPr>
        <a:xfrm>
          <a:off x="9844768" y="581124"/>
          <a:ext cx="1306216" cy="576396"/>
          <a:chOff x="9591675" y="562074"/>
          <a:chExt cx="1227295" cy="579117"/>
        </a:xfrm>
      </xdr:grpSpPr>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9591675" y="568862"/>
            <a:ext cx="1227295" cy="5723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WordArt 4">
            <a:extLst>
              <a:ext uri="{FF2B5EF4-FFF2-40B4-BE49-F238E27FC236}">
                <a16:creationId xmlns:a16="http://schemas.microsoft.com/office/drawing/2014/main" id="{00000000-0008-0000-0200-000020000000}"/>
              </a:ext>
            </a:extLst>
          </xdr:cNvPr>
          <xdr:cNvSpPr>
            <a:spLocks noChangeArrowheads="1" noChangeShapeType="1" noTextEdit="1"/>
          </xdr:cNvSpPr>
        </xdr:nvSpPr>
        <xdr:spPr bwMode="auto">
          <a:xfrm>
            <a:off x="9744075" y="562074"/>
            <a:ext cx="909573" cy="571402"/>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239486</xdr:colOff>
      <xdr:row>5</xdr:row>
      <xdr:rowOff>85725</xdr:rowOff>
    </xdr:from>
    <xdr:ext cx="184731" cy="26456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4650811" y="208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xdr:col>
      <xdr:colOff>246063</xdr:colOff>
      <xdr:row>36</xdr:row>
      <xdr:rowOff>75406</xdr:rowOff>
    </xdr:from>
    <xdr:to>
      <xdr:col>12</xdr:col>
      <xdr:colOff>309563</xdr:colOff>
      <xdr:row>39</xdr:row>
      <xdr:rowOff>226219</xdr:rowOff>
    </xdr:to>
    <xdr:sp macro="" textlink="">
      <xdr:nvSpPr>
        <xdr:cNvPr id="14" name="AutoShape 112">
          <a:extLst>
            <a:ext uri="{FF2B5EF4-FFF2-40B4-BE49-F238E27FC236}">
              <a16:creationId xmlns:a16="http://schemas.microsoft.com/office/drawing/2014/main" id="{00000000-0008-0000-0300-00000E000000}"/>
            </a:ext>
          </a:extLst>
        </xdr:cNvPr>
        <xdr:cNvSpPr>
          <a:spLocks noChangeArrowheads="1"/>
        </xdr:cNvSpPr>
      </xdr:nvSpPr>
      <xdr:spPr bwMode="auto">
        <a:xfrm>
          <a:off x="458975" y="15830877"/>
          <a:ext cx="8804088" cy="1159342"/>
        </a:xfrm>
        <a:prstGeom prst="wedgeRectCallout">
          <a:avLst>
            <a:gd name="adj1" fmla="val 23299"/>
            <a:gd name="adj2" fmla="val -715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xdr:col>
      <xdr:colOff>261937</xdr:colOff>
      <xdr:row>36</xdr:row>
      <xdr:rowOff>35719</xdr:rowOff>
    </xdr:from>
    <xdr:to>
      <xdr:col>12</xdr:col>
      <xdr:colOff>23813</xdr:colOff>
      <xdr:row>39</xdr:row>
      <xdr:rowOff>265906</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452437" y="16002000"/>
          <a:ext cx="7798595" cy="1242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上記の表から品名を選び単価、個数、金額を記入してください。</a:t>
          </a:r>
          <a:endParaRPr lang="en-US" altLang="ja-JP"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rtl="0" fontAlgn="base"/>
          <a:r>
            <a:rPr lang="ja-JP" altLang="en-US" sz="1600" b="1" i="0" u="dbl"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弁当のみ所外の配達可能です。</a:t>
          </a:r>
          <a:r>
            <a:rPr lang="ja-JP" altLang="en-US"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希望場所を（　　　　）内に記入してください。</a:t>
          </a:r>
          <a:endParaRPr lang="en-US" altLang="ja-JP"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rtl="0" fontAlgn="base"/>
          <a:r>
            <a:rPr lang="ja-JP" alt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配達弁当は</a:t>
          </a:r>
          <a:r>
            <a:rPr 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11</a:t>
          </a:r>
          <a:r>
            <a:rPr lang="ja-JP" alt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時以降の受け渡し</a:t>
          </a:r>
          <a:r>
            <a:rPr lang="ja-JP" altLang="en-US"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となります。</a:t>
          </a:r>
          <a:r>
            <a:rPr lang="ja-JP" altLang="en-US" sz="1600" b="1" i="0" u="dbl"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所外配達以外は食堂での受け渡し</a:t>
          </a:r>
          <a:r>
            <a:rPr lang="ja-JP" alt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となります。</a:t>
          </a:r>
          <a:endParaRPr 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581477</xdr:colOff>
      <xdr:row>38</xdr:row>
      <xdr:rowOff>229619</xdr:rowOff>
    </xdr:from>
    <xdr:to>
      <xdr:col>20</xdr:col>
      <xdr:colOff>280079</xdr:colOff>
      <xdr:row>43</xdr:row>
      <xdr:rowOff>63500</xdr:rowOff>
    </xdr:to>
    <xdr:sp macro="" textlink="">
      <xdr:nvSpPr>
        <xdr:cNvPr id="19" name="AutoShape 112">
          <a:extLst>
            <a:ext uri="{FF2B5EF4-FFF2-40B4-BE49-F238E27FC236}">
              <a16:creationId xmlns:a16="http://schemas.microsoft.com/office/drawing/2014/main" id="{00000000-0008-0000-0300-000013000000}"/>
            </a:ext>
          </a:extLst>
        </xdr:cNvPr>
        <xdr:cNvSpPr>
          <a:spLocks noChangeArrowheads="1"/>
        </xdr:cNvSpPr>
      </xdr:nvSpPr>
      <xdr:spPr bwMode="auto">
        <a:xfrm>
          <a:off x="8661852" y="17422244"/>
          <a:ext cx="5238977" cy="1310256"/>
        </a:xfrm>
        <a:prstGeom prst="wedgeRectCallout">
          <a:avLst>
            <a:gd name="adj1" fmla="val 23299"/>
            <a:gd name="adj2" fmla="val -71567"/>
          </a:avLst>
        </a:prstGeom>
        <a:solidFill>
          <a:srgbClr val="FFFFFF"/>
        </a:solidFill>
        <a:ln w="9525">
          <a:solidFill>
            <a:srgbClr val="000000"/>
          </a:solidFill>
          <a:miter lim="800000"/>
          <a:headEnd/>
          <a:tailEnd/>
        </a:ln>
      </xdr:spPr>
      <xdr:txBody>
        <a:bodyPr vertOverflow="clip" wrap="square" lIns="0" tIns="0" rIns="0" bIns="0" anchor="t"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12</xdr:col>
      <xdr:colOff>21770</xdr:colOff>
      <xdr:row>38</xdr:row>
      <xdr:rowOff>19842</xdr:rowOff>
    </xdr:from>
    <xdr:to>
      <xdr:col>20</xdr:col>
      <xdr:colOff>238125</xdr:colOff>
      <xdr:row>43</xdr:row>
      <xdr:rowOff>52159</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8689520" y="17212467"/>
          <a:ext cx="5169355" cy="150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base" latinLnBrk="0" hangingPunct="1">
            <a:lnSpc>
              <a:spcPct val="100000"/>
            </a:lnSpc>
            <a:spcBef>
              <a:spcPts val="0"/>
            </a:spcBef>
            <a:spcAft>
              <a:spcPts val="0"/>
            </a:spcAft>
            <a:buClrTx/>
            <a:buSzTx/>
            <a:buFontTx/>
            <a:buNone/>
            <a:tabLst/>
            <a:defRPr/>
          </a:pPr>
          <a:r>
            <a:rPr lang="ja-JP" altLang="en-US" sz="1400" b="0" i="0" baseline="0">
              <a:solidFill>
                <a:schemeClr val="dk1"/>
              </a:solidFill>
              <a:latin typeface="Meiryo UI" pitchFamily="50" charset="-128"/>
              <a:ea typeface="Meiryo UI" pitchFamily="50" charset="-128"/>
              <a:cs typeface="Meiryo UI" pitchFamily="50" charset="-128"/>
            </a:rPr>
            <a:t>弁当おやつ注文書の合計金額を記入し、食事注文書の弁当おやつ代合計金額欄に転記し、総計金額を記入してください。確認後、</a:t>
          </a:r>
          <a:r>
            <a:rPr lang="en-US" altLang="ja-JP" sz="1400" b="0" i="0" baseline="0">
              <a:solidFill>
                <a:schemeClr val="dk1"/>
              </a:solidFill>
              <a:latin typeface="Meiryo UI" pitchFamily="50" charset="-128"/>
              <a:ea typeface="Meiryo UI" pitchFamily="50" charset="-128"/>
              <a:cs typeface="Meiryo UI" pitchFamily="50" charset="-128"/>
            </a:rPr>
            <a:t>『</a:t>
          </a:r>
          <a:r>
            <a:rPr lang="ja-JP" altLang="en-US" sz="1400" b="0" i="0" baseline="0">
              <a:solidFill>
                <a:schemeClr val="dk1"/>
              </a:solidFill>
              <a:latin typeface="Meiryo UI" pitchFamily="50" charset="-128"/>
              <a:ea typeface="Meiryo UI" pitchFamily="50" charset="-128"/>
              <a:cs typeface="Meiryo UI" pitchFamily="50" charset="-128"/>
            </a:rPr>
            <a:t>食費の振込金額について（ご案内）</a:t>
          </a:r>
          <a:r>
            <a:rPr lang="en-US" altLang="ja-JP" sz="1400" b="0" i="0" baseline="0">
              <a:solidFill>
                <a:schemeClr val="dk1"/>
              </a:solidFill>
              <a:latin typeface="Meiryo UI" pitchFamily="50" charset="-128"/>
              <a:ea typeface="Meiryo UI" pitchFamily="50" charset="-128"/>
              <a:cs typeface="Meiryo UI" pitchFamily="50" charset="-128"/>
            </a:rPr>
            <a:t>』</a:t>
          </a:r>
          <a:r>
            <a:rPr lang="ja-JP" altLang="en-US" sz="1400" b="0" i="0" baseline="0">
              <a:solidFill>
                <a:schemeClr val="dk1"/>
              </a:solidFill>
              <a:latin typeface="Meiryo UI" pitchFamily="50" charset="-128"/>
              <a:ea typeface="Meiryo UI" pitchFamily="50" charset="-128"/>
              <a:cs typeface="Meiryo UI" pitchFamily="50" charset="-128"/>
            </a:rPr>
            <a:t>を　ファクス送信させていただきます。</a:t>
          </a:r>
          <a:endParaRPr lang="ja-JP" sz="2000">
            <a:latin typeface="Meiryo UI" pitchFamily="50" charset="-128"/>
            <a:ea typeface="Meiryo UI" pitchFamily="50" charset="-128"/>
            <a:cs typeface="Meiryo UI" pitchFamily="50" charset="-128"/>
          </a:endParaRPr>
        </a:p>
      </xdr:txBody>
    </xdr:sp>
    <xdr:clientData/>
  </xdr:twoCellAnchor>
  <xdr:twoCellAnchor>
    <xdr:from>
      <xdr:col>18</xdr:col>
      <xdr:colOff>1079501</xdr:colOff>
      <xdr:row>2</xdr:row>
      <xdr:rowOff>59531</xdr:rowOff>
    </xdr:from>
    <xdr:to>
      <xdr:col>21</xdr:col>
      <xdr:colOff>628</xdr:colOff>
      <xdr:row>3</xdr:row>
      <xdr:rowOff>190500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2461876" y="519906"/>
          <a:ext cx="1350002" cy="57546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1158875</xdr:colOff>
      <xdr:row>2</xdr:row>
      <xdr:rowOff>239810</xdr:rowOff>
    </xdr:from>
    <xdr:to>
      <xdr:col>20</xdr:col>
      <xdr:colOff>301624</xdr:colOff>
      <xdr:row>3</xdr:row>
      <xdr:rowOff>63500</xdr:rowOff>
    </xdr:to>
    <xdr:sp macro="" textlink="">
      <xdr:nvSpPr>
        <xdr:cNvPr id="16" name="WordArt 4">
          <a:extLst>
            <a:ext uri="{FF2B5EF4-FFF2-40B4-BE49-F238E27FC236}">
              <a16:creationId xmlns:a16="http://schemas.microsoft.com/office/drawing/2014/main" id="{00000000-0008-0000-0300-000010000000}"/>
            </a:ext>
          </a:extLst>
        </xdr:cNvPr>
        <xdr:cNvSpPr>
          <a:spLocks noChangeArrowheads="1" noChangeShapeType="1" noTextEdit="1"/>
        </xdr:cNvSpPr>
      </xdr:nvSpPr>
      <xdr:spPr bwMode="auto">
        <a:xfrm>
          <a:off x="12668250" y="700185"/>
          <a:ext cx="1079499" cy="268190"/>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504825</xdr:colOff>
      <xdr:row>2</xdr:row>
      <xdr:rowOff>371475</xdr:rowOff>
    </xdr:from>
    <xdr:to>
      <xdr:col>14</xdr:col>
      <xdr:colOff>3007</xdr:colOff>
      <xdr:row>4</xdr:row>
      <xdr:rowOff>298739</xdr:rowOff>
    </xdr:to>
    <xdr:sp macro="" textlink="">
      <xdr:nvSpPr>
        <xdr:cNvPr id="2" name="正方形/長方形 1">
          <a:extLst>
            <a:ext uri="{FF2B5EF4-FFF2-40B4-BE49-F238E27FC236}">
              <a16:creationId xmlns:a16="http://schemas.microsoft.com/office/drawing/2014/main" id="{ACD874B1-8CBE-42EE-88B1-496A2BA3D8DB}"/>
            </a:ext>
          </a:extLst>
        </xdr:cNvPr>
        <xdr:cNvSpPr/>
      </xdr:nvSpPr>
      <xdr:spPr>
        <a:xfrm>
          <a:off x="11344275" y="819150"/>
          <a:ext cx="965032" cy="61306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582781</xdr:colOff>
      <xdr:row>2</xdr:row>
      <xdr:rowOff>476414</xdr:rowOff>
    </xdr:from>
    <xdr:to>
      <xdr:col>13</xdr:col>
      <xdr:colOff>725151</xdr:colOff>
      <xdr:row>4</xdr:row>
      <xdr:rowOff>193801</xdr:rowOff>
    </xdr:to>
    <xdr:sp macro="" textlink="">
      <xdr:nvSpPr>
        <xdr:cNvPr id="3" name="WordArt 4">
          <a:extLst>
            <a:ext uri="{FF2B5EF4-FFF2-40B4-BE49-F238E27FC236}">
              <a16:creationId xmlns:a16="http://schemas.microsoft.com/office/drawing/2014/main" id="{823F96A7-E4ED-4592-9C31-F39EFB6F665B}"/>
            </a:ext>
          </a:extLst>
        </xdr:cNvPr>
        <xdr:cNvSpPr>
          <a:spLocks noChangeArrowheads="1" noChangeShapeType="1" noTextEdit="1"/>
        </xdr:cNvSpPr>
      </xdr:nvSpPr>
      <xdr:spPr bwMode="auto">
        <a:xfrm>
          <a:off x="11422231" y="924089"/>
          <a:ext cx="875795" cy="403187"/>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466725</xdr:colOff>
      <xdr:row>51</xdr:row>
      <xdr:rowOff>38100</xdr:rowOff>
    </xdr:from>
    <xdr:ext cx="184731" cy="264560"/>
    <xdr:sp macro="" textlink="">
      <xdr:nvSpPr>
        <xdr:cNvPr id="2" name="テキスト ボックス 1">
          <a:extLst>
            <a:ext uri="{FF2B5EF4-FFF2-40B4-BE49-F238E27FC236}">
              <a16:creationId xmlns:a16="http://schemas.microsoft.com/office/drawing/2014/main" id="{1220AFB6-ACD4-4126-931D-8CD75800A294}"/>
            </a:ext>
          </a:extLst>
        </xdr:cNvPr>
        <xdr:cNvSpPr txBox="1"/>
      </xdr:nvSpPr>
      <xdr:spPr>
        <a:xfrm>
          <a:off x="2524125"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28</xdr:col>
      <xdr:colOff>0</xdr:colOff>
      <xdr:row>5</xdr:row>
      <xdr:rowOff>0</xdr:rowOff>
    </xdr:from>
    <xdr:ext cx="184731" cy="264560"/>
    <xdr:sp macro="" textlink="">
      <xdr:nvSpPr>
        <xdr:cNvPr id="3" name="テキスト ボックス 2">
          <a:extLst>
            <a:ext uri="{FF2B5EF4-FFF2-40B4-BE49-F238E27FC236}">
              <a16:creationId xmlns:a16="http://schemas.microsoft.com/office/drawing/2014/main" id="{B5AB08C4-F9E8-4794-B3F3-A4F52970093E}"/>
            </a:ext>
          </a:extLst>
        </xdr:cNvPr>
        <xdr:cNvSpPr txBox="1"/>
      </xdr:nvSpPr>
      <xdr:spPr>
        <a:xfrm>
          <a:off x="9839325" y="151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73</xdr:row>
      <xdr:rowOff>0</xdr:rowOff>
    </xdr:from>
    <xdr:ext cx="2863978" cy="280205"/>
    <xdr:sp macro="" textlink="">
      <xdr:nvSpPr>
        <xdr:cNvPr id="4" name="正方形/長方形 3">
          <a:extLst>
            <a:ext uri="{FF2B5EF4-FFF2-40B4-BE49-F238E27FC236}">
              <a16:creationId xmlns:a16="http://schemas.microsoft.com/office/drawing/2014/main" id="{AD632C82-3C19-461A-A469-1213C5584CF7}"/>
            </a:ext>
          </a:extLst>
        </xdr:cNvPr>
        <xdr:cNvSpPr/>
      </xdr:nvSpPr>
      <xdr:spPr>
        <a:xfrm>
          <a:off x="819150" y="19335750"/>
          <a:ext cx="2863978" cy="280205"/>
        </a:xfrm>
        <a:prstGeom prst="rect">
          <a:avLst/>
        </a:prstGeom>
        <a:noFill/>
        <a:ln>
          <a:noFill/>
        </a:ln>
      </xdr:spPr>
      <xdr:txBody>
        <a:bodyPr wrap="square" lIns="91440" tIns="45720" rIns="91440" bIns="45720">
          <a:spAutoFit/>
        </a:bodyPr>
        <a:lstStyle/>
        <a:p>
          <a:pPr algn="ctr"/>
          <a:endParaRPr lang="ja-JP" altLang="en-US" sz="1200" b="1" cap="none" spc="0">
            <a:ln w="12700">
              <a:noFill/>
              <a:prstDash val="solid"/>
            </a:ln>
            <a:solidFill>
              <a:schemeClr val="bg1">
                <a:lumMod val="75000"/>
                <a:alpha val="50000"/>
              </a:schemeClr>
            </a:solidFill>
            <a:effectLst/>
          </a:endParaRPr>
        </a:p>
      </xdr:txBody>
    </xdr:sp>
    <xdr:clientData/>
  </xdr:oneCellAnchor>
  <xdr:twoCellAnchor>
    <xdr:from>
      <xdr:col>20</xdr:col>
      <xdr:colOff>168087</xdr:colOff>
      <xdr:row>2</xdr:row>
      <xdr:rowOff>168089</xdr:rowOff>
    </xdr:from>
    <xdr:to>
      <xdr:col>24</xdr:col>
      <xdr:colOff>341985</xdr:colOff>
      <xdr:row>3</xdr:row>
      <xdr:rowOff>171773</xdr:rowOff>
    </xdr:to>
    <xdr:sp macro="" textlink="">
      <xdr:nvSpPr>
        <xdr:cNvPr id="5" name="正方形/長方形 4">
          <a:extLst>
            <a:ext uri="{FF2B5EF4-FFF2-40B4-BE49-F238E27FC236}">
              <a16:creationId xmlns:a16="http://schemas.microsoft.com/office/drawing/2014/main" id="{618ED36C-7D1B-4AE5-82CD-7ACFCE29E4F1}"/>
            </a:ext>
          </a:extLst>
        </xdr:cNvPr>
        <xdr:cNvSpPr/>
      </xdr:nvSpPr>
      <xdr:spPr>
        <a:xfrm>
          <a:off x="7226112" y="615764"/>
          <a:ext cx="1174023" cy="632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28686</xdr:colOff>
      <xdr:row>2</xdr:row>
      <xdr:rowOff>285724</xdr:rowOff>
    </xdr:from>
    <xdr:to>
      <xdr:col>24</xdr:col>
      <xdr:colOff>257268</xdr:colOff>
      <xdr:row>3</xdr:row>
      <xdr:rowOff>54137</xdr:rowOff>
    </xdr:to>
    <xdr:sp macro="" textlink="">
      <xdr:nvSpPr>
        <xdr:cNvPr id="6" name="WordArt 4">
          <a:extLst>
            <a:ext uri="{FF2B5EF4-FFF2-40B4-BE49-F238E27FC236}">
              <a16:creationId xmlns:a16="http://schemas.microsoft.com/office/drawing/2014/main" id="{FB6E688B-9979-419F-9A1C-80999860F051}"/>
            </a:ext>
          </a:extLst>
        </xdr:cNvPr>
        <xdr:cNvSpPr>
          <a:spLocks noChangeArrowheads="1" noChangeShapeType="1" noTextEdit="1"/>
        </xdr:cNvSpPr>
      </xdr:nvSpPr>
      <xdr:spPr bwMode="auto">
        <a:xfrm>
          <a:off x="7305786" y="733399"/>
          <a:ext cx="1009632" cy="454213"/>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twoCellAnchor>
    <xdr:from>
      <xdr:col>13</xdr:col>
      <xdr:colOff>437028</xdr:colOff>
      <xdr:row>4</xdr:row>
      <xdr:rowOff>212911</xdr:rowOff>
    </xdr:from>
    <xdr:to>
      <xdr:col>17</xdr:col>
      <xdr:colOff>100853</xdr:colOff>
      <xdr:row>6</xdr:row>
      <xdr:rowOff>156883</xdr:rowOff>
    </xdr:to>
    <xdr:sp macro="" textlink="">
      <xdr:nvSpPr>
        <xdr:cNvPr id="7" name="テキスト ボックス 6">
          <a:extLst>
            <a:ext uri="{FF2B5EF4-FFF2-40B4-BE49-F238E27FC236}">
              <a16:creationId xmlns:a16="http://schemas.microsoft.com/office/drawing/2014/main" id="{3360AE0C-3968-40C9-8166-553F40FAEF40}"/>
            </a:ext>
          </a:extLst>
        </xdr:cNvPr>
        <xdr:cNvSpPr txBox="1"/>
      </xdr:nvSpPr>
      <xdr:spPr>
        <a:xfrm>
          <a:off x="4970928" y="1460686"/>
          <a:ext cx="1302125" cy="477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ふりがな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D31"/>
  <sheetViews>
    <sheetView tabSelected="1" showWhiteSpace="0" view="pageBreakPreview" zoomScale="115" zoomScaleNormal="100" zoomScaleSheetLayoutView="115" workbookViewId="0">
      <selection activeCell="A3" sqref="A3"/>
    </sheetView>
  </sheetViews>
  <sheetFormatPr defaultColWidth="9" defaultRowHeight="15.75"/>
  <cols>
    <col min="1" max="1" width="32.375" style="7" customWidth="1"/>
    <col min="2" max="2" width="11.5" style="7" customWidth="1"/>
    <col min="3" max="3" width="55.75" style="1" customWidth="1"/>
    <col min="4" max="16384" width="9" style="1"/>
  </cols>
  <sheetData>
    <row r="1" spans="1:4" s="85" customFormat="1" ht="31.5" customHeight="1">
      <c r="A1" s="440" t="s">
        <v>119</v>
      </c>
      <c r="B1" s="440"/>
      <c r="C1" s="440"/>
    </row>
    <row r="2" spans="1:4" ht="14.25" customHeight="1">
      <c r="A2" s="372" t="s">
        <v>262</v>
      </c>
    </row>
    <row r="3" spans="1:4">
      <c r="A3" s="4" t="s">
        <v>254</v>
      </c>
      <c r="B3" s="4"/>
      <c r="C3" s="4"/>
      <c r="D3" s="5"/>
    </row>
    <row r="4" spans="1:4">
      <c r="A4" s="4" t="s">
        <v>255</v>
      </c>
      <c r="B4" s="4"/>
      <c r="C4" s="4"/>
      <c r="D4" s="5"/>
    </row>
    <row r="5" spans="1:4">
      <c r="A5" s="4" t="s">
        <v>263</v>
      </c>
      <c r="B5" s="4"/>
      <c r="C5" s="4"/>
      <c r="D5" s="5"/>
    </row>
    <row r="6" spans="1:4">
      <c r="A6" s="4" t="s">
        <v>264</v>
      </c>
      <c r="B6" s="4"/>
      <c r="C6" s="4"/>
      <c r="D6" s="5"/>
    </row>
    <row r="7" spans="1:4">
      <c r="A7" s="4"/>
      <c r="B7" s="4"/>
      <c r="C7" s="4"/>
      <c r="D7" s="5"/>
    </row>
    <row r="8" spans="1:4" ht="33" customHeight="1">
      <c r="A8" s="2" t="s">
        <v>66</v>
      </c>
      <c r="B8" s="2" t="s">
        <v>8</v>
      </c>
      <c r="C8" s="2" t="s">
        <v>61</v>
      </c>
    </row>
    <row r="9" spans="1:4" ht="33" customHeight="1">
      <c r="A9" s="441" t="s">
        <v>141</v>
      </c>
      <c r="B9" s="123" t="s">
        <v>65</v>
      </c>
      <c r="C9" s="87" t="s">
        <v>113</v>
      </c>
    </row>
    <row r="10" spans="1:4" ht="33" customHeight="1">
      <c r="A10" s="442"/>
      <c r="B10" s="123" t="s">
        <v>65</v>
      </c>
      <c r="C10" s="87" t="s">
        <v>114</v>
      </c>
    </row>
    <row r="11" spans="1:4" ht="33" customHeight="1">
      <c r="A11" s="442"/>
      <c r="B11" s="124" t="s">
        <v>160</v>
      </c>
      <c r="C11" s="3" t="s">
        <v>104</v>
      </c>
    </row>
    <row r="12" spans="1:4" ht="33" customHeight="1">
      <c r="A12" s="442"/>
      <c r="B12" s="125" t="s">
        <v>161</v>
      </c>
      <c r="C12" s="87" t="s">
        <v>62</v>
      </c>
    </row>
    <row r="13" spans="1:4" ht="33" customHeight="1">
      <c r="A13" s="442"/>
      <c r="B13" s="125" t="s">
        <v>161</v>
      </c>
      <c r="C13" s="117" t="s">
        <v>152</v>
      </c>
    </row>
    <row r="14" spans="1:4" ht="33" customHeight="1">
      <c r="A14" s="439" t="s">
        <v>67</v>
      </c>
      <c r="B14" s="122" t="s">
        <v>65</v>
      </c>
      <c r="C14" s="87" t="s">
        <v>105</v>
      </c>
    </row>
    <row r="15" spans="1:4" ht="33" customHeight="1">
      <c r="A15" s="439"/>
      <c r="B15" s="122" t="s">
        <v>65</v>
      </c>
      <c r="C15" s="3" t="s">
        <v>162</v>
      </c>
    </row>
    <row r="16" spans="1:4" ht="33" customHeight="1">
      <c r="A16" s="439"/>
      <c r="B16" s="122" t="s">
        <v>65</v>
      </c>
      <c r="C16" s="87" t="s">
        <v>178</v>
      </c>
    </row>
    <row r="17" spans="1:4" ht="33" customHeight="1">
      <c r="A17" s="439"/>
      <c r="B17" s="126" t="s">
        <v>160</v>
      </c>
      <c r="C17" s="118" t="s">
        <v>153</v>
      </c>
    </row>
    <row r="18" spans="1:4" ht="33" customHeight="1">
      <c r="A18" s="439"/>
      <c r="B18" s="126" t="s">
        <v>160</v>
      </c>
      <c r="C18" s="3" t="s">
        <v>112</v>
      </c>
    </row>
    <row r="19" spans="1:4" ht="33" customHeight="1">
      <c r="A19" s="443" t="s">
        <v>165</v>
      </c>
      <c r="B19" s="102" t="s">
        <v>65</v>
      </c>
      <c r="C19" s="87" t="s">
        <v>63</v>
      </c>
    </row>
    <row r="20" spans="1:4" ht="33" customHeight="1">
      <c r="A20" s="444"/>
      <c r="B20" s="102" t="s">
        <v>65</v>
      </c>
      <c r="C20" s="87" t="s">
        <v>64</v>
      </c>
    </row>
    <row r="21" spans="1:4" ht="33" customHeight="1">
      <c r="A21" s="444"/>
      <c r="B21" s="127" t="s">
        <v>163</v>
      </c>
      <c r="C21" s="118" t="s">
        <v>164</v>
      </c>
    </row>
    <row r="22" spans="1:4">
      <c r="A22" s="4"/>
      <c r="B22" s="4"/>
      <c r="C22" s="4"/>
      <c r="D22" s="5"/>
    </row>
    <row r="23" spans="1:4">
      <c r="A23" s="4" t="s">
        <v>271</v>
      </c>
      <c r="B23" s="4"/>
      <c r="C23" s="4"/>
      <c r="D23" s="5"/>
    </row>
    <row r="24" spans="1:4">
      <c r="A24" s="4" t="s">
        <v>273</v>
      </c>
      <c r="B24" s="4"/>
      <c r="C24" s="4"/>
      <c r="D24" s="5"/>
    </row>
    <row r="25" spans="1:4">
      <c r="A25" s="4" t="s">
        <v>272</v>
      </c>
      <c r="B25" s="4"/>
      <c r="C25" s="4"/>
      <c r="D25" s="5"/>
    </row>
    <row r="26" spans="1:4">
      <c r="A26" s="4"/>
      <c r="B26" s="4"/>
      <c r="C26" s="4"/>
      <c r="D26" s="5"/>
    </row>
    <row r="27" spans="1:4">
      <c r="A27" s="4" t="s">
        <v>274</v>
      </c>
      <c r="B27" s="4"/>
      <c r="C27" s="4"/>
      <c r="D27" s="5"/>
    </row>
    <row r="28" spans="1:4">
      <c r="A28" s="4" t="s">
        <v>275</v>
      </c>
      <c r="B28" s="4"/>
      <c r="C28" s="4"/>
      <c r="D28" s="5"/>
    </row>
    <row r="29" spans="1:4">
      <c r="A29" s="4"/>
      <c r="B29" s="4"/>
      <c r="C29" s="4"/>
      <c r="D29" s="5"/>
    </row>
    <row r="30" spans="1:4">
      <c r="A30" s="6"/>
      <c r="B30" s="6"/>
      <c r="C30" s="5"/>
      <c r="D30" s="5"/>
    </row>
    <row r="31" spans="1:4">
      <c r="A31" s="6"/>
      <c r="B31" s="6"/>
      <c r="C31" s="5"/>
      <c r="D31" s="5"/>
    </row>
  </sheetData>
  <mergeCells count="4">
    <mergeCell ref="A14:A18"/>
    <mergeCell ref="A1:C1"/>
    <mergeCell ref="A9:A13"/>
    <mergeCell ref="A19:A21"/>
  </mergeCells>
  <phoneticPr fontId="2"/>
  <printOptions horizontalCentered="1"/>
  <pageMargins left="0.25" right="0.25" top="0.75" bottom="0.75" header="0.3" footer="0.3"/>
  <pageSetup paperSize="9" fitToHeight="0" orientation="portrait" r:id="rId1"/>
  <headerFooter>
    <oddHeader>&amp;R&amp;"Meiryo UI,標準"千葉県立君津亀山青少年自然の家</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AY80"/>
  <sheetViews>
    <sheetView showGridLines="0" view="pageBreakPreview" zoomScaleNormal="100" zoomScaleSheetLayoutView="100" workbookViewId="0">
      <selection activeCell="A3" sqref="A3"/>
    </sheetView>
  </sheetViews>
  <sheetFormatPr defaultColWidth="9" defaultRowHeight="15.75"/>
  <cols>
    <col min="1" max="1" width="2.625" style="1" customWidth="1"/>
    <col min="2" max="2" width="15" style="1" customWidth="1"/>
    <col min="3" max="3" width="5.875" style="1" customWidth="1"/>
    <col min="4" max="4" width="2.5" style="1" customWidth="1"/>
    <col min="5" max="5" width="5.125" style="1" customWidth="1"/>
    <col min="6" max="8" width="2.625" style="1" customWidth="1"/>
    <col min="9" max="9" width="3.125" style="1" customWidth="1"/>
    <col min="10" max="10" width="2.75" style="1" customWidth="1"/>
    <col min="11" max="11" width="4.375" style="1" customWidth="1"/>
    <col min="12" max="12" width="2.375" style="1" customWidth="1"/>
    <col min="13" max="13" width="2.875" style="1" customWidth="1"/>
    <col min="14" max="14" width="2.375" style="1" customWidth="1"/>
    <col min="15" max="15" width="2.625" style="1" customWidth="1"/>
    <col min="16" max="16" width="3.375" style="1" customWidth="1"/>
    <col min="17" max="17" width="2.625" style="1" customWidth="1"/>
    <col min="18" max="18" width="4.5" style="1" customWidth="1"/>
    <col min="19" max="19" width="3.25" style="1" customWidth="1"/>
    <col min="20" max="20" width="2.125" style="8" customWidth="1"/>
    <col min="21" max="21" width="2.5" style="8" customWidth="1"/>
    <col min="22" max="22" width="2.75" style="8" customWidth="1"/>
    <col min="23" max="23" width="3" style="8" customWidth="1"/>
    <col min="24" max="24" width="2.5" style="8" customWidth="1"/>
    <col min="25" max="25" width="3.125" style="1" customWidth="1"/>
    <col min="26" max="26" width="7.125" style="1" customWidth="1"/>
    <col min="27" max="27" width="4.5" style="1" customWidth="1"/>
    <col min="28" max="28" width="1.75" style="1" customWidth="1"/>
    <col min="29" max="29" width="3.125" style="1" customWidth="1"/>
    <col min="30" max="31" width="4.75" style="1" customWidth="1"/>
    <col min="32" max="35" width="3.125" style="1" customWidth="1"/>
    <col min="36" max="37" width="4.875" style="1" customWidth="1"/>
    <col min="38" max="38" width="2.625" style="1" customWidth="1"/>
    <col min="39" max="39" width="17" style="1" customWidth="1"/>
    <col min="40" max="16384" width="9" style="1"/>
  </cols>
  <sheetData>
    <row r="1" spans="1:51" ht="8.25" customHeight="1">
      <c r="T1" s="1"/>
    </row>
    <row r="2" spans="1:51" ht="20.100000000000001" customHeight="1">
      <c r="A2" s="17"/>
      <c r="B2" s="8"/>
      <c r="C2" s="8"/>
      <c r="D2" s="8"/>
      <c r="E2" s="8"/>
      <c r="F2" s="8"/>
      <c r="G2" s="8"/>
      <c r="H2" s="8"/>
      <c r="I2" s="8"/>
      <c r="J2" s="8"/>
      <c r="K2" s="8"/>
      <c r="L2" s="8"/>
      <c r="M2" s="8"/>
      <c r="N2" s="8"/>
      <c r="O2" s="8"/>
      <c r="P2" s="8"/>
      <c r="Q2" s="8"/>
      <c r="R2" s="8"/>
      <c r="S2" s="8"/>
      <c r="Y2" s="8"/>
      <c r="Z2" s="8"/>
      <c r="AA2" s="8"/>
      <c r="AB2" s="8"/>
      <c r="AC2" s="8"/>
      <c r="AD2" s="8"/>
      <c r="AE2" s="8"/>
      <c r="AF2" s="17"/>
      <c r="AG2" s="17"/>
      <c r="AH2" s="17"/>
      <c r="AI2" s="17"/>
      <c r="AJ2" s="17"/>
      <c r="AK2" s="20" t="s">
        <v>143</v>
      </c>
      <c r="AL2" s="17"/>
    </row>
    <row r="3" spans="1:51" ht="40.5" customHeight="1" thickBot="1">
      <c r="A3" s="8"/>
      <c r="B3" s="595" t="s">
        <v>76</v>
      </c>
      <c r="C3" s="595"/>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row>
    <row r="4" spans="1:51" ht="23.25" customHeight="1" thickBot="1">
      <c r="A4" s="8"/>
      <c r="B4" s="83"/>
      <c r="C4" s="215"/>
      <c r="D4" s="84"/>
      <c r="E4" s="216"/>
      <c r="F4" s="84"/>
      <c r="G4" s="84"/>
      <c r="H4" s="242"/>
      <c r="I4" s="203"/>
      <c r="J4" s="216"/>
      <c r="K4" s="242"/>
      <c r="L4" s="84"/>
      <c r="M4" s="227"/>
      <c r="N4" s="228"/>
      <c r="O4" s="228"/>
      <c r="P4" s="231"/>
      <c r="Q4" s="196" t="s">
        <v>205</v>
      </c>
      <c r="R4" s="196"/>
      <c r="S4" s="196"/>
      <c r="T4" s="84"/>
      <c r="U4" s="84"/>
      <c r="V4" s="242"/>
      <c r="W4" s="205"/>
      <c r="X4" s="205"/>
      <c r="Y4" s="84"/>
      <c r="Z4" s="205"/>
      <c r="AA4" s="84"/>
      <c r="AB4" s="84"/>
      <c r="AC4" s="84"/>
      <c r="AD4" s="84"/>
      <c r="AE4" s="84"/>
      <c r="AF4" s="84"/>
      <c r="AG4" s="84"/>
      <c r="AH4" s="84"/>
      <c r="AI4" s="216"/>
      <c r="AJ4" s="84"/>
      <c r="AK4" s="84"/>
    </row>
    <row r="5" spans="1:51" ht="15" customHeight="1" thickBot="1">
      <c r="A5" s="8"/>
      <c r="B5" s="112"/>
      <c r="C5" s="215"/>
      <c r="D5" s="113"/>
      <c r="E5" s="216"/>
      <c r="F5" s="113"/>
      <c r="G5" s="113"/>
      <c r="H5" s="242"/>
      <c r="I5" s="203"/>
      <c r="J5" s="216"/>
      <c r="K5" s="242"/>
      <c r="L5" s="113"/>
      <c r="M5" s="229"/>
      <c r="N5" s="229"/>
      <c r="O5" s="229"/>
      <c r="P5" s="203"/>
      <c r="Q5" s="203"/>
      <c r="R5" s="203"/>
      <c r="S5" s="203"/>
      <c r="T5" s="160" t="s">
        <v>189</v>
      </c>
      <c r="U5" s="113"/>
      <c r="V5" s="242"/>
      <c r="W5" s="205"/>
      <c r="X5" s="205"/>
      <c r="Y5" s="113"/>
      <c r="Z5" s="205"/>
      <c r="AA5" s="113"/>
      <c r="AB5" s="113"/>
      <c r="AC5" s="113"/>
      <c r="AD5" s="113"/>
      <c r="AE5" s="113"/>
      <c r="AF5" s="113"/>
      <c r="AG5" s="113"/>
      <c r="AH5" s="113"/>
      <c r="AI5" s="216"/>
      <c r="AJ5" s="113"/>
      <c r="AK5" s="113"/>
    </row>
    <row r="6" spans="1:51" ht="23.25" customHeight="1" thickBot="1">
      <c r="A6" s="8"/>
      <c r="B6" s="105"/>
      <c r="C6" s="217"/>
      <c r="D6" s="24"/>
      <c r="E6" s="24"/>
      <c r="F6" s="24"/>
      <c r="G6" s="24"/>
      <c r="H6" s="24"/>
      <c r="I6" s="24"/>
      <c r="J6" s="24"/>
      <c r="K6" s="24"/>
      <c r="L6" s="24"/>
      <c r="M6" s="230"/>
      <c r="N6" s="228"/>
      <c r="O6" s="228"/>
      <c r="P6" s="231"/>
      <c r="Q6" s="196" t="s">
        <v>206</v>
      </c>
      <c r="R6" s="196"/>
      <c r="S6" s="196"/>
      <c r="T6" s="24"/>
      <c r="U6" s="24"/>
      <c r="V6" s="24"/>
      <c r="W6" s="24"/>
      <c r="X6" s="24"/>
      <c r="Y6" s="24"/>
      <c r="Z6" s="24"/>
      <c r="AA6" s="24"/>
      <c r="AB6" s="24"/>
      <c r="AC6" s="24"/>
      <c r="AD6" s="24"/>
      <c r="AE6" s="24"/>
      <c r="AF6" s="24"/>
      <c r="AG6" s="24"/>
      <c r="AH6" s="24"/>
      <c r="AI6" s="24"/>
      <c r="AJ6" s="24"/>
      <c r="AK6" s="24"/>
    </row>
    <row r="7" spans="1:51" ht="15.75" customHeight="1">
      <c r="A7" s="8"/>
      <c r="B7" s="114" t="s">
        <v>129</v>
      </c>
      <c r="C7" s="643"/>
      <c r="D7" s="643"/>
      <c r="E7" s="643"/>
      <c r="F7" s="643"/>
      <c r="G7" s="643"/>
      <c r="H7" s="643"/>
      <c r="I7" s="643"/>
      <c r="J7" s="643"/>
      <c r="K7" s="643"/>
      <c r="L7" s="24"/>
      <c r="M7" s="24"/>
      <c r="N7" s="24"/>
      <c r="O7" s="24"/>
      <c r="P7" s="24" t="s">
        <v>227</v>
      </c>
      <c r="Q7" s="24"/>
      <c r="R7" s="24"/>
      <c r="S7" s="24"/>
      <c r="T7" s="24"/>
      <c r="U7" s="24"/>
      <c r="V7" s="24"/>
      <c r="W7" s="24"/>
      <c r="X7" s="24"/>
      <c r="Y7" s="24"/>
      <c r="Z7" s="24"/>
      <c r="AA7" s="24"/>
      <c r="AB7" s="24"/>
      <c r="AC7" s="24"/>
      <c r="AD7" s="24"/>
      <c r="AE7" s="24"/>
      <c r="AF7" s="24"/>
      <c r="AG7" s="24"/>
      <c r="AH7" s="24"/>
      <c r="AI7" s="24"/>
      <c r="AJ7" s="24"/>
      <c r="AK7" s="24"/>
      <c r="AL7" s="8"/>
      <c r="AM7" s="8"/>
      <c r="AN7" s="8"/>
    </row>
    <row r="8" spans="1:51" ht="2.25" customHeight="1" thickBot="1">
      <c r="A8" s="8"/>
      <c r="B8" s="114"/>
      <c r="C8" s="114"/>
      <c r="D8" s="141"/>
      <c r="E8" s="214"/>
      <c r="F8" s="141"/>
      <c r="G8" s="141"/>
      <c r="H8" s="241"/>
      <c r="I8" s="197"/>
      <c r="J8" s="214"/>
      <c r="K8" s="241"/>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8"/>
      <c r="AM8" s="8"/>
      <c r="AN8" s="8"/>
    </row>
    <row r="9" spans="1:51" ht="21.75" customHeight="1">
      <c r="A9" s="23"/>
      <c r="B9" s="603" t="s">
        <v>121</v>
      </c>
      <c r="C9" s="604"/>
      <c r="D9" s="605"/>
      <c r="E9" s="681"/>
      <c r="F9" s="682"/>
      <c r="G9" s="682"/>
      <c r="H9" s="682"/>
      <c r="I9" s="682"/>
      <c r="J9" s="682"/>
      <c r="K9" s="682"/>
      <c r="L9" s="682"/>
      <c r="M9" s="682"/>
      <c r="N9" s="682"/>
      <c r="O9" s="682"/>
      <c r="P9" s="682"/>
      <c r="Q9" s="682"/>
      <c r="R9" s="682"/>
      <c r="S9" s="682"/>
      <c r="T9" s="682"/>
      <c r="U9" s="682"/>
      <c r="V9" s="682"/>
      <c r="W9" s="682"/>
      <c r="X9" s="683"/>
      <c r="Y9" s="541" t="s">
        <v>120</v>
      </c>
      <c r="Z9" s="542"/>
      <c r="AA9" s="543"/>
      <c r="AB9" s="544"/>
      <c r="AC9" s="551"/>
      <c r="AD9" s="552"/>
      <c r="AE9" s="552"/>
      <c r="AF9" s="552"/>
      <c r="AG9" s="552"/>
      <c r="AH9" s="552"/>
      <c r="AI9" s="552"/>
      <c r="AJ9" s="552"/>
      <c r="AK9" s="553"/>
      <c r="AL9" s="21"/>
      <c r="AM9" s="286" t="s">
        <v>225</v>
      </c>
      <c r="AN9" s="22"/>
      <c r="AO9" s="22"/>
      <c r="AP9" s="22"/>
      <c r="AQ9" s="22"/>
      <c r="AR9" s="22"/>
      <c r="AS9" s="536"/>
      <c r="AT9" s="536"/>
      <c r="AU9" s="10"/>
      <c r="AV9" s="10"/>
      <c r="AW9" s="10"/>
      <c r="AX9" s="10"/>
      <c r="AY9" s="10"/>
    </row>
    <row r="10" spans="1:51" ht="21.95" customHeight="1">
      <c r="A10" s="23"/>
      <c r="B10" s="606"/>
      <c r="C10" s="556"/>
      <c r="D10" s="607"/>
      <c r="E10" s="675"/>
      <c r="F10" s="676"/>
      <c r="G10" s="676"/>
      <c r="H10" s="676"/>
      <c r="I10" s="676"/>
      <c r="J10" s="676"/>
      <c r="K10" s="676"/>
      <c r="L10" s="676"/>
      <c r="M10" s="676"/>
      <c r="N10" s="676"/>
      <c r="O10" s="676"/>
      <c r="P10" s="676"/>
      <c r="Q10" s="676"/>
      <c r="R10" s="676"/>
      <c r="S10" s="676"/>
      <c r="T10" s="676"/>
      <c r="U10" s="676"/>
      <c r="V10" s="676"/>
      <c r="W10" s="676"/>
      <c r="X10" s="677"/>
      <c r="Y10" s="545"/>
      <c r="Z10" s="546"/>
      <c r="AA10" s="546"/>
      <c r="AB10" s="547"/>
      <c r="AC10" s="560"/>
      <c r="AD10" s="561"/>
      <c r="AE10" s="561"/>
      <c r="AF10" s="561"/>
      <c r="AG10" s="561"/>
      <c r="AH10" s="561"/>
      <c r="AI10" s="561"/>
      <c r="AJ10" s="561"/>
      <c r="AK10" s="562"/>
      <c r="AL10" s="21"/>
      <c r="AM10" s="286" t="s">
        <v>224</v>
      </c>
      <c r="AN10" s="360" t="str">
        <f>IF(F13&lt;&gt;"",TEXT(E15,"yyyy年mm月dd日"&amp;"("&amp;TEXT(L15,"aaa"&amp;")"))&amp;"～"&amp;TEXT(P15,"yyyy年mm月dd日"&amp;"("&amp;TEXT(W15,"aaa"&amp;")")),"")</f>
        <v/>
      </c>
      <c r="AO10" s="22"/>
      <c r="AP10" s="22"/>
      <c r="AQ10" s="22"/>
      <c r="AR10" s="22"/>
      <c r="AS10" s="9"/>
      <c r="AT10" s="9"/>
      <c r="AU10" s="10"/>
      <c r="AV10" s="10"/>
      <c r="AW10" s="10"/>
      <c r="AX10" s="10"/>
      <c r="AY10" s="10"/>
    </row>
    <row r="11" spans="1:51" ht="21.95" customHeight="1">
      <c r="A11" s="23"/>
      <c r="B11" s="606"/>
      <c r="C11" s="556"/>
      <c r="D11" s="607"/>
      <c r="E11" s="678"/>
      <c r="F11" s="679"/>
      <c r="G11" s="679"/>
      <c r="H11" s="679"/>
      <c r="I11" s="679"/>
      <c r="J11" s="679"/>
      <c r="K11" s="679"/>
      <c r="L11" s="679"/>
      <c r="M11" s="679"/>
      <c r="N11" s="679"/>
      <c r="O11" s="679"/>
      <c r="P11" s="679"/>
      <c r="Q11" s="679"/>
      <c r="R11" s="679"/>
      <c r="S11" s="679"/>
      <c r="T11" s="679"/>
      <c r="U11" s="679"/>
      <c r="V11" s="679"/>
      <c r="W11" s="679"/>
      <c r="X11" s="680"/>
      <c r="Y11" s="554" t="s">
        <v>7</v>
      </c>
      <c r="Z11" s="555"/>
      <c r="AA11" s="555"/>
      <c r="AB11" s="556"/>
      <c r="AC11" s="557"/>
      <c r="AD11" s="558"/>
      <c r="AE11" s="558"/>
      <c r="AF11" s="558"/>
      <c r="AG11" s="558"/>
      <c r="AH11" s="558"/>
      <c r="AI11" s="558"/>
      <c r="AJ11" s="558"/>
      <c r="AK11" s="559"/>
      <c r="AL11" s="21"/>
      <c r="AM11" s="287" t="s">
        <v>223</v>
      </c>
      <c r="AN11" s="361" t="str">
        <f>IF(I13&lt;&gt;"",TEXT(E15,"yyyy年mm月dd日"&amp;"("&amp;TEXT(L15,"aaa"&amp;")")),"")</f>
        <v/>
      </c>
      <c r="AO11" s="22"/>
      <c r="AP11" s="22"/>
      <c r="AQ11" s="22"/>
      <c r="AR11" s="22"/>
      <c r="AS11" s="9"/>
      <c r="AT11" s="9"/>
      <c r="AU11" s="10"/>
      <c r="AV11" s="10"/>
      <c r="AW11" s="10"/>
      <c r="AX11" s="10"/>
      <c r="AY11" s="10"/>
    </row>
    <row r="12" spans="1:51" ht="4.5" customHeight="1" thickBot="1">
      <c r="A12" s="23"/>
      <c r="B12" s="271"/>
      <c r="C12" s="272"/>
      <c r="D12" s="273"/>
      <c r="E12" s="477"/>
      <c r="F12" s="478"/>
      <c r="G12" s="478"/>
      <c r="H12" s="478"/>
      <c r="I12" s="478"/>
      <c r="J12" s="478"/>
      <c r="K12" s="478"/>
      <c r="L12" s="478"/>
      <c r="M12" s="459" t="s">
        <v>228</v>
      </c>
      <c r="N12" s="459"/>
      <c r="O12" s="459"/>
      <c r="P12" s="459"/>
      <c r="Q12" s="459"/>
      <c r="R12" s="459"/>
      <c r="S12" s="459"/>
      <c r="T12" s="312"/>
      <c r="U12" s="457"/>
      <c r="V12" s="457"/>
      <c r="W12" s="457"/>
      <c r="X12" s="458"/>
      <c r="Y12" s="578" t="s">
        <v>69</v>
      </c>
      <c r="Z12" s="579"/>
      <c r="AA12" s="579"/>
      <c r="AB12" s="580"/>
      <c r="AC12" s="584"/>
      <c r="AD12" s="585"/>
      <c r="AE12" s="585"/>
      <c r="AF12" s="585"/>
      <c r="AG12" s="585"/>
      <c r="AH12" s="585"/>
      <c r="AI12" s="585"/>
      <c r="AJ12" s="585"/>
      <c r="AK12" s="586"/>
      <c r="AL12" s="21"/>
      <c r="AM12" s="22"/>
      <c r="AN12" s="22"/>
      <c r="AO12" s="22"/>
      <c r="AP12" s="22"/>
      <c r="AQ12" s="22"/>
      <c r="AR12" s="22"/>
      <c r="AS12" s="241"/>
      <c r="AT12" s="241"/>
      <c r="AU12" s="10"/>
      <c r="AV12" s="10"/>
      <c r="AW12" s="10"/>
      <c r="AX12" s="10"/>
      <c r="AY12" s="10"/>
    </row>
    <row r="13" spans="1:51" ht="15" customHeight="1" thickBot="1">
      <c r="A13" s="23"/>
      <c r="B13" s="620" t="s">
        <v>77</v>
      </c>
      <c r="C13" s="583"/>
      <c r="D13" s="621"/>
      <c r="E13" s="311"/>
      <c r="F13" s="279"/>
      <c r="G13" s="481" t="s">
        <v>214</v>
      </c>
      <c r="H13" s="483"/>
      <c r="I13" s="270"/>
      <c r="J13" s="481" t="s">
        <v>215</v>
      </c>
      <c r="K13" s="482"/>
      <c r="L13" s="482"/>
      <c r="M13" s="460"/>
      <c r="N13" s="460"/>
      <c r="O13" s="460"/>
      <c r="P13" s="460"/>
      <c r="Q13" s="460"/>
      <c r="R13" s="460"/>
      <c r="S13" s="460"/>
      <c r="T13" s="313"/>
      <c r="U13" s="472" t="str">
        <f>IF(P15="","",((P15-E15))&amp;"泊"&amp;((P15-E15)+1)&amp;"日")</f>
        <v/>
      </c>
      <c r="V13" s="472"/>
      <c r="W13" s="472"/>
      <c r="X13" s="473"/>
      <c r="Y13" s="581"/>
      <c r="Z13" s="582"/>
      <c r="AA13" s="582"/>
      <c r="AB13" s="583"/>
      <c r="AC13" s="587"/>
      <c r="AD13" s="588"/>
      <c r="AE13" s="588"/>
      <c r="AF13" s="588"/>
      <c r="AG13" s="588"/>
      <c r="AH13" s="588"/>
      <c r="AI13" s="588"/>
      <c r="AJ13" s="588"/>
      <c r="AK13" s="589"/>
      <c r="AL13" s="290"/>
      <c r="AM13" s="287" t="s">
        <v>245</v>
      </c>
      <c r="AN13" s="362" t="str">
        <f>"〒"&amp;F17&amp;"　"&amp;K17&amp;K18</f>
        <v>〒　</v>
      </c>
      <c r="AO13" s="22"/>
      <c r="AP13" s="22"/>
      <c r="AQ13" s="22"/>
      <c r="AR13" s="22"/>
      <c r="AS13" s="9"/>
      <c r="AT13" s="9"/>
      <c r="AU13" s="10"/>
      <c r="AV13" s="10"/>
      <c r="AW13" s="10"/>
      <c r="AX13" s="10"/>
      <c r="AY13" s="10"/>
    </row>
    <row r="14" spans="1:51" ht="4.5" customHeight="1">
      <c r="A14" s="23"/>
      <c r="B14" s="274"/>
      <c r="C14" s="275"/>
      <c r="D14" s="276"/>
      <c r="E14" s="479"/>
      <c r="F14" s="480"/>
      <c r="G14" s="480"/>
      <c r="H14" s="480"/>
      <c r="I14" s="480"/>
      <c r="J14" s="480"/>
      <c r="K14" s="480"/>
      <c r="L14" s="480"/>
      <c r="M14" s="461"/>
      <c r="N14" s="461"/>
      <c r="O14" s="461"/>
      <c r="P14" s="461"/>
      <c r="Q14" s="461"/>
      <c r="R14" s="461"/>
      <c r="S14" s="461"/>
      <c r="T14" s="314"/>
      <c r="U14" s="280"/>
      <c r="V14" s="280"/>
      <c r="W14" s="280"/>
      <c r="X14" s="281"/>
      <c r="Y14" s="545"/>
      <c r="Z14" s="546"/>
      <c r="AA14" s="546"/>
      <c r="AB14" s="547"/>
      <c r="AC14" s="590"/>
      <c r="AD14" s="591"/>
      <c r="AE14" s="591"/>
      <c r="AF14" s="591"/>
      <c r="AG14" s="591"/>
      <c r="AH14" s="591"/>
      <c r="AI14" s="591"/>
      <c r="AJ14" s="591"/>
      <c r="AK14" s="592"/>
      <c r="AL14" s="21"/>
      <c r="AM14" s="22"/>
      <c r="AN14" s="22"/>
      <c r="AO14" s="22"/>
      <c r="AP14" s="22"/>
      <c r="AQ14" s="22"/>
      <c r="AR14" s="22"/>
      <c r="AS14" s="241"/>
      <c r="AT14" s="241"/>
      <c r="AU14" s="10"/>
      <c r="AV14" s="10"/>
      <c r="AW14" s="10"/>
      <c r="AX14" s="10"/>
      <c r="AY14" s="10"/>
    </row>
    <row r="15" spans="1:51" ht="22.5" customHeight="1" thickBot="1">
      <c r="A15" s="23"/>
      <c r="B15" s="642" t="s">
        <v>68</v>
      </c>
      <c r="C15" s="573"/>
      <c r="D15" s="574"/>
      <c r="E15" s="630"/>
      <c r="F15" s="631"/>
      <c r="G15" s="631"/>
      <c r="H15" s="631"/>
      <c r="I15" s="631"/>
      <c r="J15" s="631"/>
      <c r="K15" s="631"/>
      <c r="L15" s="474" t="str">
        <f>IF(E15&lt;&gt;"",WEEKDAY(E15),"")</f>
        <v/>
      </c>
      <c r="M15" s="474"/>
      <c r="N15" s="632" t="s">
        <v>216</v>
      </c>
      <c r="O15" s="632"/>
      <c r="P15" s="476"/>
      <c r="Q15" s="476"/>
      <c r="R15" s="476"/>
      <c r="S15" s="476"/>
      <c r="T15" s="476"/>
      <c r="U15" s="476"/>
      <c r="V15" s="476"/>
      <c r="W15" s="474" t="str">
        <f>IF(P15&lt;&gt;"",WEEKDAY(P15),"")</f>
        <v/>
      </c>
      <c r="X15" s="475"/>
      <c r="Y15" s="572" t="s">
        <v>11</v>
      </c>
      <c r="Z15" s="573"/>
      <c r="AA15" s="573"/>
      <c r="AB15" s="574"/>
      <c r="AC15" s="575"/>
      <c r="AD15" s="576"/>
      <c r="AE15" s="576"/>
      <c r="AF15" s="576"/>
      <c r="AG15" s="576"/>
      <c r="AH15" s="576"/>
      <c r="AI15" s="576"/>
      <c r="AJ15" s="576"/>
      <c r="AK15" s="577"/>
      <c r="AL15" s="21"/>
      <c r="AM15" s="22"/>
      <c r="AN15" s="22"/>
      <c r="AO15" s="22"/>
      <c r="AP15" s="22"/>
      <c r="AQ15" s="22"/>
      <c r="AR15" s="22"/>
      <c r="AS15" s="241"/>
      <c r="AT15" s="241"/>
      <c r="AU15" s="10"/>
      <c r="AV15" s="10"/>
      <c r="AW15" s="10"/>
      <c r="AX15" s="10"/>
      <c r="AY15" s="10"/>
    </row>
    <row r="16" spans="1:51" ht="6" customHeight="1" thickBot="1">
      <c r="A16" s="23"/>
      <c r="B16" s="74"/>
      <c r="C16" s="74"/>
      <c r="D16" s="74"/>
      <c r="E16" s="74"/>
      <c r="F16" s="75"/>
      <c r="G16" s="75"/>
      <c r="H16" s="75"/>
      <c r="I16" s="75"/>
      <c r="J16" s="75"/>
      <c r="K16" s="75"/>
      <c r="L16" s="75"/>
      <c r="M16" s="75"/>
      <c r="N16" s="75"/>
      <c r="O16" s="75"/>
      <c r="P16" s="75"/>
      <c r="Q16" s="75"/>
      <c r="R16" s="75"/>
      <c r="S16" s="75"/>
      <c r="T16" s="75"/>
      <c r="U16" s="76"/>
      <c r="V16" s="76"/>
      <c r="W16" s="76"/>
      <c r="X16" s="76"/>
      <c r="Y16" s="74"/>
      <c r="Z16" s="74"/>
      <c r="AA16" s="74"/>
      <c r="AB16" s="74"/>
      <c r="AC16" s="69"/>
      <c r="AD16" s="69"/>
      <c r="AE16" s="69"/>
      <c r="AF16" s="69"/>
      <c r="AG16" s="69"/>
      <c r="AH16" s="69"/>
      <c r="AI16" s="134"/>
      <c r="AJ16" s="69"/>
      <c r="AK16" s="69"/>
      <c r="AL16" s="23"/>
      <c r="AM16" s="22"/>
      <c r="AN16" s="22"/>
      <c r="AO16" s="22"/>
      <c r="AP16" s="22"/>
      <c r="AQ16" s="22"/>
      <c r="AR16" s="22"/>
      <c r="AS16" s="68"/>
      <c r="AT16" s="68"/>
      <c r="AU16" s="10"/>
      <c r="AV16" s="10"/>
      <c r="AW16" s="10"/>
      <c r="AX16" s="10"/>
      <c r="AY16" s="10"/>
    </row>
    <row r="17" spans="1:51" ht="23.25" customHeight="1">
      <c r="A17" s="77"/>
      <c r="B17" s="628" t="s">
        <v>12</v>
      </c>
      <c r="C17" s="543"/>
      <c r="D17" s="544"/>
      <c r="E17" s="359" t="s">
        <v>244</v>
      </c>
      <c r="F17" s="445"/>
      <c r="G17" s="446"/>
      <c r="H17" s="446"/>
      <c r="I17" s="446"/>
      <c r="J17" s="447"/>
      <c r="K17" s="448"/>
      <c r="L17" s="449"/>
      <c r="M17" s="449"/>
      <c r="N17" s="449"/>
      <c r="O17" s="449"/>
      <c r="P17" s="449"/>
      <c r="Q17" s="449"/>
      <c r="R17" s="449"/>
      <c r="S17" s="449"/>
      <c r="T17" s="449"/>
      <c r="U17" s="449"/>
      <c r="V17" s="449"/>
      <c r="W17" s="449"/>
      <c r="X17" s="450"/>
      <c r="Y17" s="541" t="s">
        <v>187</v>
      </c>
      <c r="Z17" s="542"/>
      <c r="AA17" s="543"/>
      <c r="AB17" s="544"/>
      <c r="AC17" s="548"/>
      <c r="AD17" s="549"/>
      <c r="AE17" s="549"/>
      <c r="AF17" s="549"/>
      <c r="AG17" s="549"/>
      <c r="AH17" s="549"/>
      <c r="AI17" s="549"/>
      <c r="AJ17" s="549"/>
      <c r="AK17" s="550"/>
      <c r="AL17" s="77"/>
      <c r="AM17" s="23"/>
      <c r="AN17" s="23"/>
      <c r="AO17" s="23"/>
      <c r="AP17" s="23"/>
      <c r="AQ17" s="23"/>
      <c r="AR17" s="23"/>
      <c r="AS17" s="24"/>
      <c r="AT17" s="24"/>
      <c r="AU17" s="24"/>
      <c r="AV17" s="24"/>
      <c r="AW17" s="24"/>
      <c r="AX17" s="24"/>
      <c r="AY17" s="24"/>
    </row>
    <row r="18" spans="1:51" ht="29.25" customHeight="1">
      <c r="A18" s="77"/>
      <c r="B18" s="629"/>
      <c r="C18" s="546"/>
      <c r="D18" s="547"/>
      <c r="E18" s="454"/>
      <c r="F18" s="455"/>
      <c r="G18" s="455"/>
      <c r="H18" s="455"/>
      <c r="I18" s="455"/>
      <c r="J18" s="456"/>
      <c r="K18" s="451"/>
      <c r="L18" s="452"/>
      <c r="M18" s="452"/>
      <c r="N18" s="452"/>
      <c r="O18" s="452"/>
      <c r="P18" s="452"/>
      <c r="Q18" s="452"/>
      <c r="R18" s="452"/>
      <c r="S18" s="452"/>
      <c r="T18" s="452"/>
      <c r="U18" s="452"/>
      <c r="V18" s="452"/>
      <c r="W18" s="452"/>
      <c r="X18" s="453"/>
      <c r="Y18" s="545"/>
      <c r="Z18" s="546"/>
      <c r="AA18" s="546"/>
      <c r="AB18" s="547"/>
      <c r="AC18" s="625"/>
      <c r="AD18" s="626"/>
      <c r="AE18" s="626"/>
      <c r="AF18" s="626"/>
      <c r="AG18" s="626"/>
      <c r="AH18" s="626"/>
      <c r="AI18" s="626"/>
      <c r="AJ18" s="626"/>
      <c r="AK18" s="627"/>
      <c r="AL18" s="77"/>
      <c r="AM18" s="23"/>
      <c r="AN18" s="23"/>
      <c r="AO18" s="23"/>
      <c r="AP18" s="23"/>
      <c r="AQ18" s="23"/>
      <c r="AR18" s="23"/>
      <c r="AS18" s="24"/>
      <c r="AT18" s="24"/>
      <c r="AU18" s="24"/>
      <c r="AV18" s="24"/>
      <c r="AW18" s="24"/>
      <c r="AX18" s="24"/>
      <c r="AY18" s="24"/>
    </row>
    <row r="19" spans="1:51" ht="34.5" customHeight="1">
      <c r="A19" s="77"/>
      <c r="B19" s="602" t="s">
        <v>13</v>
      </c>
      <c r="C19" s="555"/>
      <c r="D19" s="556"/>
      <c r="E19" s="639" t="s">
        <v>246</v>
      </c>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0"/>
      <c r="AI19" s="640"/>
      <c r="AJ19" s="640"/>
      <c r="AK19" s="641"/>
      <c r="AL19" s="77"/>
      <c r="AM19" s="23"/>
      <c r="AN19" s="23"/>
      <c r="AO19" s="23"/>
      <c r="AP19" s="23"/>
      <c r="AQ19" s="23"/>
      <c r="AR19" s="23"/>
      <c r="AS19" s="24"/>
      <c r="AT19" s="24"/>
      <c r="AU19" s="24"/>
      <c r="AV19" s="24"/>
      <c r="AW19" s="24"/>
      <c r="AX19" s="24"/>
      <c r="AY19" s="24"/>
    </row>
    <row r="20" spans="1:51" ht="3" customHeight="1" thickBot="1">
      <c r="A20" s="77"/>
      <c r="B20" s="611" t="s">
        <v>226</v>
      </c>
      <c r="C20" s="612"/>
      <c r="D20" s="613"/>
      <c r="E20" s="633" t="s">
        <v>70</v>
      </c>
      <c r="F20" s="634"/>
      <c r="G20" s="283"/>
      <c r="H20" s="466" t="s">
        <v>218</v>
      </c>
      <c r="I20" s="466"/>
      <c r="J20" s="466"/>
      <c r="K20" s="466"/>
      <c r="L20" s="466"/>
      <c r="M20" s="243"/>
      <c r="N20" s="462" t="s">
        <v>203</v>
      </c>
      <c r="O20" s="462"/>
      <c r="P20" s="462"/>
      <c r="Q20" s="243"/>
      <c r="R20" s="466"/>
      <c r="S20" s="466"/>
      <c r="T20" s="467"/>
      <c r="U20" s="502" t="s">
        <v>71</v>
      </c>
      <c r="V20" s="503"/>
      <c r="W20" s="503"/>
      <c r="X20" s="504"/>
      <c r="Y20" s="243"/>
      <c r="Z20" s="466" t="s">
        <v>201</v>
      </c>
      <c r="AA20" s="466"/>
      <c r="AB20" s="530"/>
      <c r="AC20" s="530"/>
      <c r="AD20" s="462" t="s">
        <v>203</v>
      </c>
      <c r="AE20" s="462"/>
      <c r="AF20" s="243"/>
      <c r="AG20" s="466"/>
      <c r="AH20" s="466"/>
      <c r="AI20" s="466"/>
      <c r="AJ20" s="466"/>
      <c r="AK20" s="524"/>
      <c r="AL20" s="77"/>
      <c r="AM20" s="23"/>
      <c r="AN20" s="23"/>
      <c r="AO20" s="23"/>
      <c r="AP20" s="23"/>
      <c r="AQ20" s="23"/>
      <c r="AR20" s="23"/>
      <c r="AS20" s="24"/>
      <c r="AT20" s="24"/>
      <c r="AU20" s="24"/>
      <c r="AV20" s="24"/>
      <c r="AW20" s="24"/>
      <c r="AX20" s="24"/>
      <c r="AY20" s="24"/>
    </row>
    <row r="21" spans="1:51" ht="18" customHeight="1" thickBot="1">
      <c r="A21" s="25"/>
      <c r="B21" s="614"/>
      <c r="C21" s="615"/>
      <c r="D21" s="616"/>
      <c r="E21" s="635"/>
      <c r="F21" s="636"/>
      <c r="G21" s="209"/>
      <c r="H21" s="468"/>
      <c r="I21" s="468"/>
      <c r="J21" s="468"/>
      <c r="K21" s="468"/>
      <c r="L21" s="468"/>
      <c r="M21" s="211"/>
      <c r="N21" s="463"/>
      <c r="O21" s="463"/>
      <c r="P21" s="463"/>
      <c r="Q21" s="370"/>
      <c r="R21" s="468"/>
      <c r="S21" s="468"/>
      <c r="T21" s="469"/>
      <c r="U21" s="505"/>
      <c r="V21" s="506"/>
      <c r="W21" s="506"/>
      <c r="X21" s="507"/>
      <c r="Y21" s="221"/>
      <c r="Z21" s="468"/>
      <c r="AA21" s="468"/>
      <c r="AB21" s="520"/>
      <c r="AC21" s="521"/>
      <c r="AD21" s="463"/>
      <c r="AE21" s="463"/>
      <c r="AF21" s="371"/>
      <c r="AG21" s="468"/>
      <c r="AH21" s="468"/>
      <c r="AI21" s="468"/>
      <c r="AJ21" s="468"/>
      <c r="AK21" s="525"/>
      <c r="AL21" s="25"/>
      <c r="AM21" s="25"/>
      <c r="AN21" s="8"/>
    </row>
    <row r="22" spans="1:51" ht="16.5" customHeight="1" thickBot="1">
      <c r="A22" s="25"/>
      <c r="B22" s="614"/>
      <c r="C22" s="615"/>
      <c r="D22" s="616"/>
      <c r="E22" s="635"/>
      <c r="F22" s="636"/>
      <c r="G22" s="210"/>
      <c r="H22" s="593" t="s">
        <v>219</v>
      </c>
      <c r="I22" s="593"/>
      <c r="J22" s="593"/>
      <c r="K22" s="593"/>
      <c r="L22" s="593"/>
      <c r="M22" s="211"/>
      <c r="N22" s="464" t="s">
        <v>203</v>
      </c>
      <c r="O22" s="464"/>
      <c r="P22" s="464"/>
      <c r="Q22" s="209"/>
      <c r="R22" s="464" t="s">
        <v>193</v>
      </c>
      <c r="S22" s="464"/>
      <c r="T22" s="470"/>
      <c r="U22" s="505"/>
      <c r="V22" s="506"/>
      <c r="W22" s="506"/>
      <c r="X22" s="507"/>
      <c r="Y22" s="222"/>
      <c r="Z22" s="593" t="s">
        <v>202</v>
      </c>
      <c r="AA22" s="593"/>
      <c r="AB22" s="520"/>
      <c r="AC22" s="521"/>
      <c r="AD22" s="522" t="s">
        <v>203</v>
      </c>
      <c r="AE22" s="522"/>
      <c r="AF22" s="220"/>
      <c r="AG22" s="526" t="s">
        <v>204</v>
      </c>
      <c r="AH22" s="526"/>
      <c r="AI22" s="526"/>
      <c r="AJ22" s="526"/>
      <c r="AK22" s="527"/>
      <c r="AL22" s="25"/>
      <c r="AM22" s="25"/>
      <c r="AN22" s="8"/>
    </row>
    <row r="23" spans="1:51" ht="3" customHeight="1">
      <c r="A23" s="25"/>
      <c r="B23" s="617"/>
      <c r="C23" s="618"/>
      <c r="D23" s="619"/>
      <c r="E23" s="637"/>
      <c r="F23" s="638"/>
      <c r="G23" s="284"/>
      <c r="H23" s="594"/>
      <c r="I23" s="594"/>
      <c r="J23" s="594"/>
      <c r="K23" s="594"/>
      <c r="L23" s="594"/>
      <c r="M23" s="244"/>
      <c r="N23" s="465"/>
      <c r="O23" s="465"/>
      <c r="P23" s="465"/>
      <c r="Q23" s="244"/>
      <c r="R23" s="465"/>
      <c r="S23" s="465"/>
      <c r="T23" s="471"/>
      <c r="U23" s="508"/>
      <c r="V23" s="509"/>
      <c r="W23" s="509"/>
      <c r="X23" s="510"/>
      <c r="Y23" s="245"/>
      <c r="Z23" s="594"/>
      <c r="AA23" s="594"/>
      <c r="AB23" s="571"/>
      <c r="AC23" s="571"/>
      <c r="AD23" s="523"/>
      <c r="AE23" s="523"/>
      <c r="AF23" s="285"/>
      <c r="AG23" s="528"/>
      <c r="AH23" s="528"/>
      <c r="AI23" s="528"/>
      <c r="AJ23" s="528"/>
      <c r="AK23" s="529"/>
      <c r="AL23" s="25"/>
      <c r="AM23" s="25"/>
      <c r="AN23" s="8"/>
    </row>
    <row r="24" spans="1:51" ht="24" customHeight="1" thickBot="1">
      <c r="A24" s="8"/>
      <c r="B24" s="611" t="s">
        <v>72</v>
      </c>
      <c r="C24" s="612"/>
      <c r="D24" s="613"/>
      <c r="E24" s="633" t="s">
        <v>8</v>
      </c>
      <c r="F24" s="696"/>
      <c r="G24" s="514" t="s">
        <v>2</v>
      </c>
      <c r="H24" s="515"/>
      <c r="I24" s="515"/>
      <c r="J24" s="693"/>
      <c r="K24" s="514" t="s">
        <v>3</v>
      </c>
      <c r="L24" s="515"/>
      <c r="M24" s="693"/>
      <c r="N24" s="514" t="s">
        <v>196</v>
      </c>
      <c r="O24" s="515"/>
      <c r="P24" s="269"/>
      <c r="Q24" s="198" t="s">
        <v>194</v>
      </c>
      <c r="R24" s="212" t="s">
        <v>195</v>
      </c>
      <c r="S24" s="268"/>
      <c r="T24" s="213" t="s">
        <v>197</v>
      </c>
      <c r="U24" s="218" t="s">
        <v>199</v>
      </c>
      <c r="V24" s="278"/>
      <c r="W24" s="268"/>
      <c r="X24" s="219" t="s">
        <v>200</v>
      </c>
      <c r="Y24" s="563" t="s">
        <v>92</v>
      </c>
      <c r="Z24" s="564"/>
      <c r="AA24" s="514" t="s">
        <v>5</v>
      </c>
      <c r="AB24" s="515"/>
      <c r="AC24" s="515"/>
      <c r="AD24" s="516"/>
      <c r="AE24" s="608" t="s">
        <v>122</v>
      </c>
      <c r="AF24" s="609"/>
      <c r="AG24" s="609"/>
      <c r="AH24" s="609"/>
      <c r="AI24" s="609"/>
      <c r="AJ24" s="609"/>
      <c r="AK24" s="610"/>
      <c r="AL24" s="8"/>
      <c r="AM24" s="25"/>
      <c r="AN24" s="8"/>
    </row>
    <row r="25" spans="1:51" ht="15.75" customHeight="1" thickTop="1">
      <c r="A25" s="8"/>
      <c r="B25" s="614"/>
      <c r="C25" s="615"/>
      <c r="D25" s="616"/>
      <c r="E25" s="635" t="s">
        <v>9</v>
      </c>
      <c r="F25" s="694"/>
      <c r="G25" s="511"/>
      <c r="H25" s="512"/>
      <c r="I25" s="512"/>
      <c r="J25" s="513"/>
      <c r="K25" s="511"/>
      <c r="L25" s="512"/>
      <c r="M25" s="513"/>
      <c r="N25" s="511"/>
      <c r="O25" s="512"/>
      <c r="P25" s="512"/>
      <c r="Q25" s="513"/>
      <c r="R25" s="511"/>
      <c r="S25" s="512"/>
      <c r="T25" s="513"/>
      <c r="U25" s="511"/>
      <c r="V25" s="512"/>
      <c r="W25" s="512"/>
      <c r="X25" s="513"/>
      <c r="Y25" s="511"/>
      <c r="Z25" s="513"/>
      <c r="AA25" s="537"/>
      <c r="AB25" s="537"/>
      <c r="AC25" s="537"/>
      <c r="AD25" s="538"/>
      <c r="AE25" s="565" t="str">
        <f>IF(SUM(G25:AD26)=0,"",SUM(G25:AD26))</f>
        <v/>
      </c>
      <c r="AF25" s="566"/>
      <c r="AG25" s="566"/>
      <c r="AH25" s="566"/>
      <c r="AI25" s="566"/>
      <c r="AJ25" s="566"/>
      <c r="AK25" s="567"/>
      <c r="AL25" s="8"/>
      <c r="AM25" s="25"/>
      <c r="AN25" s="8"/>
    </row>
    <row r="26" spans="1:51" ht="15.75" customHeight="1">
      <c r="A26" s="8"/>
      <c r="B26" s="617"/>
      <c r="C26" s="618"/>
      <c r="D26" s="619"/>
      <c r="E26" s="637" t="s">
        <v>10</v>
      </c>
      <c r="F26" s="695"/>
      <c r="G26" s="517"/>
      <c r="H26" s="519"/>
      <c r="I26" s="519"/>
      <c r="J26" s="518"/>
      <c r="K26" s="517"/>
      <c r="L26" s="519"/>
      <c r="M26" s="518"/>
      <c r="N26" s="517"/>
      <c r="O26" s="519"/>
      <c r="P26" s="519"/>
      <c r="Q26" s="518"/>
      <c r="R26" s="517"/>
      <c r="S26" s="519"/>
      <c r="T26" s="518"/>
      <c r="U26" s="517"/>
      <c r="V26" s="519"/>
      <c r="W26" s="519"/>
      <c r="X26" s="518"/>
      <c r="Y26" s="517"/>
      <c r="Z26" s="518"/>
      <c r="AA26" s="539"/>
      <c r="AB26" s="539"/>
      <c r="AC26" s="539"/>
      <c r="AD26" s="540"/>
      <c r="AE26" s="568"/>
      <c r="AF26" s="569"/>
      <c r="AG26" s="569"/>
      <c r="AH26" s="569"/>
      <c r="AI26" s="569"/>
      <c r="AJ26" s="569"/>
      <c r="AK26" s="570"/>
      <c r="AL26" s="8"/>
      <c r="AM26" s="25"/>
    </row>
    <row r="27" spans="1:51" ht="6" customHeight="1" thickBot="1">
      <c r="A27" s="8"/>
      <c r="B27" s="611" t="s">
        <v>198</v>
      </c>
      <c r="C27" s="612"/>
      <c r="D27" s="613"/>
      <c r="E27" s="484"/>
      <c r="F27" s="485"/>
      <c r="G27" s="282"/>
      <c r="H27" s="490" t="s">
        <v>217</v>
      </c>
      <c r="I27" s="490"/>
      <c r="J27" s="490"/>
      <c r="K27" s="490"/>
      <c r="L27" s="534"/>
      <c r="M27" s="534"/>
      <c r="N27" s="490" t="s">
        <v>222</v>
      </c>
      <c r="O27" s="490"/>
      <c r="P27" s="490"/>
      <c r="Q27" s="490"/>
      <c r="R27" s="531"/>
      <c r="S27" s="493" t="s">
        <v>103</v>
      </c>
      <c r="T27" s="494"/>
      <c r="U27" s="494"/>
      <c r="V27" s="494"/>
      <c r="W27" s="494"/>
      <c r="X27" s="494"/>
      <c r="Y27" s="494"/>
      <c r="Z27" s="494"/>
      <c r="AA27" s="494"/>
      <c r="AB27" s="494"/>
      <c r="AC27" s="494"/>
      <c r="AD27" s="494"/>
      <c r="AE27" s="494"/>
      <c r="AF27" s="494"/>
      <c r="AG27" s="494"/>
      <c r="AH27" s="494"/>
      <c r="AI27" s="494"/>
      <c r="AJ27" s="494"/>
      <c r="AK27" s="495"/>
      <c r="AL27" s="8"/>
      <c r="AM27" s="25"/>
    </row>
    <row r="28" spans="1:51" ht="16.5" customHeight="1" thickBot="1">
      <c r="A28" s="8"/>
      <c r="B28" s="614"/>
      <c r="C28" s="615"/>
      <c r="D28" s="616"/>
      <c r="E28" s="486"/>
      <c r="F28" s="487"/>
      <c r="G28" s="369"/>
      <c r="H28" s="491"/>
      <c r="I28" s="491"/>
      <c r="J28" s="491"/>
      <c r="K28" s="491"/>
      <c r="L28" s="277" t="s">
        <v>221</v>
      </c>
      <c r="M28" s="369"/>
      <c r="N28" s="491"/>
      <c r="O28" s="491"/>
      <c r="P28" s="491"/>
      <c r="Q28" s="491"/>
      <c r="R28" s="532"/>
      <c r="S28" s="496"/>
      <c r="T28" s="497"/>
      <c r="U28" s="497"/>
      <c r="V28" s="497"/>
      <c r="W28" s="497"/>
      <c r="X28" s="497"/>
      <c r="Y28" s="497"/>
      <c r="Z28" s="497"/>
      <c r="AA28" s="497"/>
      <c r="AB28" s="497"/>
      <c r="AC28" s="497"/>
      <c r="AD28" s="497"/>
      <c r="AE28" s="497"/>
      <c r="AF28" s="497"/>
      <c r="AG28" s="497"/>
      <c r="AH28" s="497"/>
      <c r="AI28" s="497"/>
      <c r="AJ28" s="497"/>
      <c r="AK28" s="498"/>
      <c r="AL28" s="8"/>
      <c r="AM28" s="25"/>
    </row>
    <row r="29" spans="1:51" ht="4.5" customHeight="1" thickBot="1">
      <c r="A29" s="8"/>
      <c r="B29" s="622"/>
      <c r="C29" s="623"/>
      <c r="D29" s="624"/>
      <c r="E29" s="488"/>
      <c r="F29" s="489"/>
      <c r="G29" s="246"/>
      <c r="H29" s="492"/>
      <c r="I29" s="492"/>
      <c r="J29" s="492"/>
      <c r="K29" s="492"/>
      <c r="L29" s="535"/>
      <c r="M29" s="535"/>
      <c r="N29" s="492"/>
      <c r="O29" s="492"/>
      <c r="P29" s="492"/>
      <c r="Q29" s="492"/>
      <c r="R29" s="533"/>
      <c r="S29" s="499"/>
      <c r="T29" s="500"/>
      <c r="U29" s="500"/>
      <c r="V29" s="500"/>
      <c r="W29" s="500"/>
      <c r="X29" s="500"/>
      <c r="Y29" s="500"/>
      <c r="Z29" s="500"/>
      <c r="AA29" s="500"/>
      <c r="AB29" s="500"/>
      <c r="AC29" s="500"/>
      <c r="AD29" s="500"/>
      <c r="AE29" s="500"/>
      <c r="AF29" s="500"/>
      <c r="AG29" s="500"/>
      <c r="AH29" s="500"/>
      <c r="AI29" s="500"/>
      <c r="AJ29" s="500"/>
      <c r="AK29" s="501"/>
      <c r="AL29" s="8"/>
      <c r="AM29" s="25"/>
    </row>
    <row r="30" spans="1:51" ht="20.25" thickBot="1">
      <c r="A30" s="8"/>
      <c r="B30" s="597" t="s">
        <v>78</v>
      </c>
      <c r="C30" s="597"/>
      <c r="D30" s="598"/>
      <c r="E30" s="598"/>
      <c r="F30" s="598"/>
      <c r="G30" s="598"/>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8"/>
      <c r="AM30" s="25"/>
    </row>
    <row r="31" spans="1:51" ht="27" customHeight="1">
      <c r="B31" s="101" t="s">
        <v>0</v>
      </c>
      <c r="C31" s="699" t="s">
        <v>82</v>
      </c>
      <c r="D31" s="700"/>
      <c r="E31" s="700"/>
      <c r="F31" s="700"/>
      <c r="G31" s="700"/>
      <c r="H31" s="700"/>
      <c r="I31" s="700"/>
      <c r="J31" s="700"/>
      <c r="K31" s="700"/>
      <c r="L31" s="701"/>
      <c r="M31" s="699" t="s">
        <v>83</v>
      </c>
      <c r="N31" s="700"/>
      <c r="O31" s="700"/>
      <c r="P31" s="700"/>
      <c r="Q31" s="700"/>
      <c r="R31" s="700"/>
      <c r="S31" s="700"/>
      <c r="T31" s="700"/>
      <c r="U31" s="700"/>
      <c r="V31" s="700"/>
      <c r="W31" s="700"/>
      <c r="X31" s="700"/>
      <c r="Y31" s="700"/>
      <c r="Z31" s="701"/>
      <c r="AA31" s="599" t="s">
        <v>84</v>
      </c>
      <c r="AB31" s="600"/>
      <c r="AC31" s="600"/>
      <c r="AD31" s="600"/>
      <c r="AE31" s="600"/>
      <c r="AF31" s="600"/>
      <c r="AG31" s="600"/>
      <c r="AH31" s="600"/>
      <c r="AI31" s="600"/>
      <c r="AJ31" s="600"/>
      <c r="AK31" s="601"/>
    </row>
    <row r="32" spans="1:51" ht="18" customHeight="1" thickBot="1">
      <c r="B32" s="88"/>
      <c r="C32" s="707" t="s">
        <v>81</v>
      </c>
      <c r="D32" s="645"/>
      <c r="E32" s="645"/>
      <c r="F32" s="708"/>
      <c r="G32" s="644" t="s">
        <v>116</v>
      </c>
      <c r="H32" s="645"/>
      <c r="I32" s="645"/>
      <c r="J32" s="645"/>
      <c r="K32" s="645"/>
      <c r="L32" s="646"/>
      <c r="M32" s="665" t="s">
        <v>81</v>
      </c>
      <c r="N32" s="666"/>
      <c r="O32" s="666"/>
      <c r="P32" s="666"/>
      <c r="Q32" s="666"/>
      <c r="R32" s="666"/>
      <c r="S32" s="666"/>
      <c r="T32" s="223"/>
      <c r="U32" s="666" t="s">
        <v>116</v>
      </c>
      <c r="V32" s="666"/>
      <c r="W32" s="666"/>
      <c r="X32" s="666"/>
      <c r="Y32" s="666"/>
      <c r="Z32" s="704"/>
      <c r="AA32" s="647" t="s">
        <v>81</v>
      </c>
      <c r="AB32" s="648"/>
      <c r="AC32" s="648"/>
      <c r="AD32" s="648"/>
      <c r="AE32" s="648"/>
      <c r="AF32" s="697" t="s">
        <v>116</v>
      </c>
      <c r="AG32" s="648"/>
      <c r="AH32" s="648"/>
      <c r="AI32" s="648"/>
      <c r="AJ32" s="648"/>
      <c r="AK32" s="698"/>
    </row>
    <row r="33" spans="1:38" ht="15" customHeight="1" thickTop="1" thickBot="1">
      <c r="B33" s="325"/>
      <c r="C33" s="329" t="s">
        <v>240</v>
      </c>
      <c r="D33" s="330"/>
      <c r="E33" s="330"/>
      <c r="F33" s="330"/>
      <c r="G33" s="331"/>
      <c r="H33" s="331"/>
      <c r="I33" s="331"/>
      <c r="J33" s="331"/>
      <c r="K33" s="331"/>
      <c r="L33" s="332"/>
      <c r="M33" s="702" t="s">
        <v>130</v>
      </c>
      <c r="N33" s="702"/>
      <c r="O33" s="702"/>
      <c r="P33" s="702"/>
      <c r="Q33" s="702"/>
      <c r="R33" s="702"/>
      <c r="S33" s="702"/>
      <c r="T33" s="702"/>
      <c r="U33" s="702"/>
      <c r="V33" s="702"/>
      <c r="W33" s="702"/>
      <c r="X33" s="702"/>
      <c r="Y33" s="702"/>
      <c r="Z33" s="703"/>
      <c r="AA33" s="705" t="s">
        <v>130</v>
      </c>
      <c r="AB33" s="702"/>
      <c r="AC33" s="702"/>
      <c r="AD33" s="702"/>
      <c r="AE33" s="702"/>
      <c r="AF33" s="702"/>
      <c r="AG33" s="702"/>
      <c r="AH33" s="702"/>
      <c r="AI33" s="702"/>
      <c r="AJ33" s="702"/>
      <c r="AK33" s="706"/>
    </row>
    <row r="34" spans="1:38" ht="15.75" customHeight="1" thickBot="1">
      <c r="B34" s="326">
        <v>0.29166666666666669</v>
      </c>
      <c r="C34" s="672" t="s">
        <v>243</v>
      </c>
      <c r="D34" s="328"/>
      <c r="E34" s="667" t="s">
        <v>241</v>
      </c>
      <c r="F34" s="668"/>
      <c r="G34" s="668"/>
      <c r="H34" s="668"/>
      <c r="I34" s="668"/>
      <c r="J34" s="668"/>
      <c r="K34" s="668"/>
      <c r="L34" s="669"/>
      <c r="M34" s="337"/>
      <c r="N34" s="162"/>
      <c r="O34" s="162"/>
      <c r="P34" s="162"/>
      <c r="Q34" s="162"/>
      <c r="R34" s="162"/>
      <c r="S34" s="162"/>
      <c r="T34" s="342"/>
      <c r="U34" s="162"/>
      <c r="V34" s="162"/>
      <c r="W34" s="162"/>
      <c r="X34" s="162"/>
      <c r="Y34" s="165"/>
      <c r="Z34" s="165"/>
      <c r="AA34" s="347"/>
      <c r="AB34" s="167"/>
      <c r="AC34" s="167"/>
      <c r="AD34" s="167"/>
      <c r="AE34" s="168"/>
      <c r="AF34" s="350"/>
      <c r="AG34" s="167"/>
      <c r="AH34" s="167"/>
      <c r="AI34" s="167"/>
      <c r="AJ34" s="167"/>
      <c r="AK34" s="170"/>
    </row>
    <row r="35" spans="1:38" ht="15.75" customHeight="1" thickBot="1">
      <c r="B35" s="326"/>
      <c r="C35" s="673"/>
      <c r="D35" s="333"/>
      <c r="E35" s="668"/>
      <c r="F35" s="668"/>
      <c r="G35" s="668"/>
      <c r="H35" s="668"/>
      <c r="I35" s="668"/>
      <c r="J35" s="668"/>
      <c r="K35" s="668"/>
      <c r="L35" s="669"/>
      <c r="M35" s="338"/>
      <c r="N35" s="171"/>
      <c r="O35" s="171"/>
      <c r="P35" s="171"/>
      <c r="Q35" s="171"/>
      <c r="R35" s="171"/>
      <c r="S35" s="171"/>
      <c r="T35" s="339"/>
      <c r="U35" s="171"/>
      <c r="V35" s="171"/>
      <c r="W35" s="171"/>
      <c r="X35" s="171"/>
      <c r="Y35" s="173"/>
      <c r="Z35" s="173"/>
      <c r="AA35" s="348"/>
      <c r="AB35" s="175"/>
      <c r="AC35" s="175"/>
      <c r="AD35" s="175"/>
      <c r="AE35" s="176"/>
      <c r="AF35" s="351"/>
      <c r="AG35" s="175"/>
      <c r="AH35" s="175"/>
      <c r="AI35" s="175"/>
      <c r="AJ35" s="175"/>
      <c r="AK35" s="178"/>
    </row>
    <row r="36" spans="1:38" ht="15.75" customHeight="1" thickBot="1">
      <c r="B36" s="326">
        <v>0.33333333333333331</v>
      </c>
      <c r="C36" s="673"/>
      <c r="D36" s="328"/>
      <c r="E36" s="667" t="s">
        <v>242</v>
      </c>
      <c r="F36" s="668"/>
      <c r="G36" s="668"/>
      <c r="H36" s="668"/>
      <c r="I36" s="668"/>
      <c r="J36" s="668"/>
      <c r="K36" s="668"/>
      <c r="L36" s="669"/>
      <c r="M36" s="340"/>
      <c r="N36" s="180"/>
      <c r="O36" s="180"/>
      <c r="P36" s="180"/>
      <c r="Q36" s="180"/>
      <c r="R36" s="180"/>
      <c r="S36" s="180"/>
      <c r="T36" s="343"/>
      <c r="U36" s="180"/>
      <c r="V36" s="180"/>
      <c r="W36" s="180"/>
      <c r="X36" s="180"/>
      <c r="Y36" s="182"/>
      <c r="Z36" s="182"/>
      <c r="AA36" s="347"/>
      <c r="AB36" s="167"/>
      <c r="AC36" s="167"/>
      <c r="AD36" s="167"/>
      <c r="AE36" s="168"/>
      <c r="AF36" s="350"/>
      <c r="AG36" s="167"/>
      <c r="AH36" s="167"/>
      <c r="AI36" s="167"/>
      <c r="AJ36" s="167"/>
      <c r="AK36" s="170"/>
    </row>
    <row r="37" spans="1:38" ht="15.75" customHeight="1" thickBot="1">
      <c r="A37" s="8"/>
      <c r="B37" s="327"/>
      <c r="C37" s="674"/>
      <c r="D37" s="334"/>
      <c r="E37" s="670"/>
      <c r="F37" s="670"/>
      <c r="G37" s="670"/>
      <c r="H37" s="670"/>
      <c r="I37" s="670"/>
      <c r="J37" s="670"/>
      <c r="K37" s="670"/>
      <c r="L37" s="671"/>
      <c r="M37" s="338"/>
      <c r="N37" s="171"/>
      <c r="O37" s="171"/>
      <c r="P37" s="171"/>
      <c r="Q37" s="171"/>
      <c r="R37" s="171"/>
      <c r="S37" s="171"/>
      <c r="T37" s="344"/>
      <c r="U37" s="321"/>
      <c r="V37" s="321"/>
      <c r="W37" s="321"/>
      <c r="X37" s="321"/>
      <c r="Y37" s="173"/>
      <c r="Z37" s="173"/>
      <c r="AA37" s="348"/>
      <c r="AB37" s="175"/>
      <c r="AC37" s="175"/>
      <c r="AD37" s="175"/>
      <c r="AE37" s="176"/>
      <c r="AF37" s="351"/>
      <c r="AG37" s="175"/>
      <c r="AH37" s="175"/>
      <c r="AI37" s="175"/>
      <c r="AJ37" s="175"/>
      <c r="AK37" s="178"/>
      <c r="AL37" s="8"/>
    </row>
    <row r="38" spans="1:38" ht="15.75" customHeight="1" thickTop="1">
      <c r="B38" s="89">
        <v>0.375</v>
      </c>
      <c r="C38" s="336"/>
      <c r="D38" s="162"/>
      <c r="E38" s="162"/>
      <c r="F38" s="163"/>
      <c r="G38" s="337"/>
      <c r="H38" s="162"/>
      <c r="I38" s="162"/>
      <c r="J38" s="162"/>
      <c r="K38" s="162"/>
      <c r="L38" s="164"/>
      <c r="M38" s="341"/>
      <c r="N38" s="180"/>
      <c r="O38" s="180"/>
      <c r="P38" s="180"/>
      <c r="Q38" s="180"/>
      <c r="R38" s="180"/>
      <c r="S38" s="180"/>
      <c r="T38" s="343"/>
      <c r="U38" s="322"/>
      <c r="V38" s="322"/>
      <c r="W38" s="322"/>
      <c r="X38" s="322"/>
      <c r="Y38" s="182"/>
      <c r="Z38" s="182"/>
      <c r="AA38" s="347"/>
      <c r="AB38" s="167"/>
      <c r="AC38" s="167"/>
      <c r="AD38" s="167"/>
      <c r="AE38" s="168"/>
      <c r="AF38" s="350"/>
      <c r="AG38" s="167"/>
      <c r="AH38" s="167"/>
      <c r="AI38" s="167"/>
      <c r="AJ38" s="167"/>
      <c r="AK38" s="170"/>
    </row>
    <row r="39" spans="1:38" ht="15.75" customHeight="1">
      <c r="B39" s="90"/>
      <c r="C39" s="318"/>
      <c r="D39" s="162"/>
      <c r="E39" s="162"/>
      <c r="F39" s="163"/>
      <c r="G39" s="337"/>
      <c r="H39" s="162"/>
      <c r="I39" s="162"/>
      <c r="J39" s="162"/>
      <c r="K39" s="162"/>
      <c r="L39" s="164"/>
      <c r="M39" s="337"/>
      <c r="N39" s="162"/>
      <c r="O39" s="162"/>
      <c r="P39" s="162"/>
      <c r="Q39" s="162"/>
      <c r="R39" s="162"/>
      <c r="S39" s="162"/>
      <c r="T39" s="345"/>
      <c r="U39" s="162"/>
      <c r="V39" s="162"/>
      <c r="W39" s="162"/>
      <c r="X39" s="162"/>
      <c r="Y39" s="165" t="s">
        <v>32</v>
      </c>
      <c r="Z39" s="165"/>
      <c r="AA39" s="349"/>
      <c r="AB39" s="184"/>
      <c r="AC39" s="184"/>
      <c r="AD39" s="184"/>
      <c r="AE39" s="185"/>
      <c r="AF39" s="352"/>
      <c r="AG39" s="184"/>
      <c r="AH39" s="184"/>
      <c r="AI39" s="184"/>
      <c r="AJ39" s="184"/>
      <c r="AK39" s="187"/>
    </row>
    <row r="40" spans="1:38" ht="15.75" customHeight="1">
      <c r="B40" s="90"/>
      <c r="C40" s="319"/>
      <c r="D40" s="171"/>
      <c r="E40" s="171"/>
      <c r="F40" s="316"/>
      <c r="G40" s="338"/>
      <c r="H40" s="171"/>
      <c r="I40" s="171"/>
      <c r="J40" s="171"/>
      <c r="K40" s="171"/>
      <c r="L40" s="172"/>
      <c r="M40" s="338"/>
      <c r="N40" s="171"/>
      <c r="O40" s="171"/>
      <c r="P40" s="171"/>
      <c r="Q40" s="171"/>
      <c r="R40" s="171"/>
      <c r="S40" s="171"/>
      <c r="T40" s="346"/>
      <c r="U40" s="171"/>
      <c r="V40" s="171"/>
      <c r="W40" s="171"/>
      <c r="X40" s="171"/>
      <c r="Y40" s="173"/>
      <c r="Z40" s="173"/>
      <c r="AA40" s="348"/>
      <c r="AB40" s="175"/>
      <c r="AC40" s="175"/>
      <c r="AD40" s="175"/>
      <c r="AE40" s="176"/>
      <c r="AF40" s="351"/>
      <c r="AG40" s="175"/>
      <c r="AH40" s="175"/>
      <c r="AI40" s="175"/>
      <c r="AJ40" s="175"/>
      <c r="AK40" s="178"/>
    </row>
    <row r="41" spans="1:38" ht="15.75" customHeight="1">
      <c r="B41" s="89">
        <v>0.41666666666666669</v>
      </c>
      <c r="C41" s="335"/>
      <c r="D41" s="162"/>
      <c r="E41" s="162"/>
      <c r="F41" s="163"/>
      <c r="G41" s="337"/>
      <c r="H41" s="162"/>
      <c r="I41" s="162"/>
      <c r="J41" s="162"/>
      <c r="K41" s="162"/>
      <c r="L41" s="164"/>
      <c r="M41" s="337"/>
      <c r="N41" s="162"/>
      <c r="O41" s="162"/>
      <c r="P41" s="162"/>
      <c r="Q41" s="162"/>
      <c r="R41" s="162"/>
      <c r="S41" s="162"/>
      <c r="T41" s="345"/>
      <c r="U41" s="162"/>
      <c r="V41" s="162"/>
      <c r="W41" s="162"/>
      <c r="X41" s="162"/>
      <c r="Y41" s="165"/>
      <c r="Z41" s="165"/>
      <c r="AA41" s="347"/>
      <c r="AB41" s="167"/>
      <c r="AC41" s="167"/>
      <c r="AD41" s="167"/>
      <c r="AE41" s="168"/>
      <c r="AF41" s="350"/>
      <c r="AG41" s="167"/>
      <c r="AH41" s="167"/>
      <c r="AI41" s="167"/>
      <c r="AJ41" s="167"/>
      <c r="AK41" s="170"/>
    </row>
    <row r="42" spans="1:38" ht="15.75" customHeight="1">
      <c r="B42" s="90"/>
      <c r="C42" s="318"/>
      <c r="D42" s="162"/>
      <c r="E42" s="162"/>
      <c r="F42" s="163"/>
      <c r="G42" s="337"/>
      <c r="H42" s="162"/>
      <c r="I42" s="162"/>
      <c r="J42" s="162"/>
      <c r="K42" s="162"/>
      <c r="L42" s="164"/>
      <c r="M42" s="337"/>
      <c r="N42" s="162"/>
      <c r="O42" s="162"/>
      <c r="P42" s="162"/>
      <c r="Q42" s="162"/>
      <c r="R42" s="162"/>
      <c r="S42" s="162"/>
      <c r="T42" s="345"/>
      <c r="U42" s="162"/>
      <c r="V42" s="162"/>
      <c r="W42" s="162"/>
      <c r="X42" s="162"/>
      <c r="Y42" s="165"/>
      <c r="Z42" s="165"/>
      <c r="AA42" s="349"/>
      <c r="AB42" s="184"/>
      <c r="AC42" s="184"/>
      <c r="AD42" s="184"/>
      <c r="AE42" s="185"/>
      <c r="AF42" s="352"/>
      <c r="AG42" s="184"/>
      <c r="AH42" s="184"/>
      <c r="AI42" s="184"/>
      <c r="AJ42" s="184"/>
      <c r="AK42" s="187"/>
    </row>
    <row r="43" spans="1:38" ht="15.75" customHeight="1">
      <c r="A43" s="8"/>
      <c r="B43" s="90"/>
      <c r="C43" s="319"/>
      <c r="D43" s="171"/>
      <c r="E43" s="171"/>
      <c r="F43" s="316"/>
      <c r="G43" s="338"/>
      <c r="H43" s="171"/>
      <c r="I43" s="171"/>
      <c r="J43" s="171"/>
      <c r="K43" s="171"/>
      <c r="L43" s="172"/>
      <c r="M43" s="338"/>
      <c r="N43" s="171"/>
      <c r="O43" s="171"/>
      <c r="P43" s="171"/>
      <c r="Q43" s="171"/>
      <c r="R43" s="171"/>
      <c r="S43" s="171"/>
      <c r="T43" s="344"/>
      <c r="U43" s="321"/>
      <c r="V43" s="321"/>
      <c r="W43" s="321"/>
      <c r="X43" s="321"/>
      <c r="Y43" s="173"/>
      <c r="Z43" s="173"/>
      <c r="AA43" s="348"/>
      <c r="AB43" s="175"/>
      <c r="AC43" s="175"/>
      <c r="AD43" s="175"/>
      <c r="AE43" s="176"/>
      <c r="AF43" s="351"/>
      <c r="AG43" s="175"/>
      <c r="AH43" s="175"/>
      <c r="AI43" s="175"/>
      <c r="AJ43" s="175"/>
      <c r="AK43" s="178"/>
      <c r="AL43" s="8"/>
    </row>
    <row r="44" spans="1:38" ht="15.75" customHeight="1">
      <c r="B44" s="89">
        <v>0.45833333333333331</v>
      </c>
      <c r="C44" s="317"/>
      <c r="D44" s="162"/>
      <c r="E44" s="162"/>
      <c r="F44" s="163"/>
      <c r="G44" s="337"/>
      <c r="H44" s="162"/>
      <c r="I44" s="162"/>
      <c r="J44" s="162"/>
      <c r="K44" s="162"/>
      <c r="L44" s="164"/>
      <c r="M44" s="337"/>
      <c r="N44" s="162"/>
      <c r="O44" s="162"/>
      <c r="P44" s="162"/>
      <c r="Q44" s="162"/>
      <c r="R44" s="162"/>
      <c r="S44" s="162"/>
      <c r="T44" s="345"/>
      <c r="U44" s="162"/>
      <c r="V44" s="162"/>
      <c r="W44" s="162"/>
      <c r="X44" s="162"/>
      <c r="Y44" s="165"/>
      <c r="Z44" s="165"/>
      <c r="AA44" s="347"/>
      <c r="AB44" s="167"/>
      <c r="AC44" s="167"/>
      <c r="AD44" s="167"/>
      <c r="AE44" s="168"/>
      <c r="AF44" s="350"/>
      <c r="AG44" s="167"/>
      <c r="AH44" s="167"/>
      <c r="AI44" s="167"/>
      <c r="AJ44" s="167"/>
      <c r="AK44" s="170"/>
    </row>
    <row r="45" spans="1:38" ht="15.75" customHeight="1">
      <c r="B45" s="90"/>
      <c r="C45" s="318"/>
      <c r="D45" s="162"/>
      <c r="E45" s="162"/>
      <c r="F45" s="163"/>
      <c r="G45" s="337"/>
      <c r="H45" s="162"/>
      <c r="I45" s="162"/>
      <c r="J45" s="162"/>
      <c r="K45" s="162"/>
      <c r="L45" s="164"/>
      <c r="M45" s="337"/>
      <c r="N45" s="162"/>
      <c r="O45" s="162"/>
      <c r="P45" s="162"/>
      <c r="Q45" s="162"/>
      <c r="R45" s="162"/>
      <c r="S45" s="162"/>
      <c r="T45" s="345"/>
      <c r="U45" s="162"/>
      <c r="V45" s="162"/>
      <c r="W45" s="162"/>
      <c r="X45" s="162"/>
      <c r="Y45" s="165"/>
      <c r="Z45" s="165"/>
      <c r="AA45" s="349"/>
      <c r="AB45" s="184"/>
      <c r="AC45" s="184"/>
      <c r="AD45" s="184"/>
      <c r="AE45" s="185"/>
      <c r="AF45" s="352"/>
      <c r="AG45" s="184"/>
      <c r="AH45" s="184"/>
      <c r="AI45" s="184"/>
      <c r="AJ45" s="184"/>
      <c r="AK45" s="187"/>
    </row>
    <row r="46" spans="1:38" ht="15.75" customHeight="1">
      <c r="B46" s="90"/>
      <c r="C46" s="319"/>
      <c r="D46" s="171"/>
      <c r="E46" s="171"/>
      <c r="F46" s="316"/>
      <c r="G46" s="339"/>
      <c r="H46" s="171"/>
      <c r="I46" s="171"/>
      <c r="J46" s="171"/>
      <c r="K46" s="171"/>
      <c r="L46" s="172"/>
      <c r="M46" s="338"/>
      <c r="N46" s="171"/>
      <c r="O46" s="171"/>
      <c r="P46" s="171"/>
      <c r="Q46" s="171"/>
      <c r="R46" s="171"/>
      <c r="S46" s="171"/>
      <c r="T46" s="339"/>
      <c r="U46" s="171"/>
      <c r="V46" s="171"/>
      <c r="W46" s="171"/>
      <c r="X46" s="171"/>
      <c r="Y46" s="173"/>
      <c r="Z46" s="173"/>
      <c r="AA46" s="348"/>
      <c r="AB46" s="175"/>
      <c r="AC46" s="175"/>
      <c r="AD46" s="175"/>
      <c r="AE46" s="176"/>
      <c r="AF46" s="177"/>
      <c r="AG46" s="175"/>
      <c r="AH46" s="175"/>
      <c r="AI46" s="175"/>
      <c r="AJ46" s="175"/>
      <c r="AK46" s="178"/>
    </row>
    <row r="47" spans="1:38" ht="6" customHeight="1" thickBot="1">
      <c r="B47" s="650">
        <v>0.48958333333333331</v>
      </c>
      <c r="C47" s="265"/>
      <c r="D47" s="263"/>
      <c r="E47" s="247"/>
      <c r="F47" s="247"/>
      <c r="G47" s="247"/>
      <c r="H47" s="247"/>
      <c r="I47" s="247"/>
      <c r="J47" s="247"/>
      <c r="K47" s="247"/>
      <c r="L47" s="247"/>
      <c r="M47" s="251"/>
      <c r="N47" s="247"/>
      <c r="O47" s="247"/>
      <c r="P47" s="247"/>
      <c r="Q47" s="247"/>
      <c r="R47" s="247"/>
      <c r="S47" s="247"/>
      <c r="T47" s="247"/>
      <c r="U47" s="247"/>
      <c r="V47" s="247"/>
      <c r="W47" s="247"/>
      <c r="X47" s="247"/>
      <c r="Y47" s="247"/>
      <c r="Z47" s="256"/>
      <c r="AA47" s="251"/>
      <c r="AB47" s="247"/>
      <c r="AC47" s="247"/>
      <c r="AD47" s="247"/>
      <c r="AE47" s="247"/>
      <c r="AF47" s="247"/>
      <c r="AG47" s="247"/>
      <c r="AH47" s="247"/>
      <c r="AI47" s="247"/>
      <c r="AJ47" s="247"/>
      <c r="AK47" s="261"/>
    </row>
    <row r="48" spans="1:38" ht="14.25" customHeight="1" thickBot="1">
      <c r="B48" s="650"/>
      <c r="C48" s="237" t="s">
        <v>207</v>
      </c>
      <c r="D48" s="233"/>
      <c r="E48" s="248" t="s">
        <v>211</v>
      </c>
      <c r="F48" s="233"/>
      <c r="G48" s="250" t="s">
        <v>220</v>
      </c>
      <c r="H48" s="250"/>
      <c r="I48" s="250"/>
      <c r="J48" s="233"/>
      <c r="K48" s="250" t="s">
        <v>213</v>
      </c>
      <c r="L48" s="250"/>
      <c r="M48" s="252" t="s">
        <v>207</v>
      </c>
      <c r="N48" s="250"/>
      <c r="O48" s="233"/>
      <c r="P48" s="255" t="s">
        <v>208</v>
      </c>
      <c r="Q48" s="250"/>
      <c r="R48" s="250"/>
      <c r="S48" s="233"/>
      <c r="T48" s="250" t="s">
        <v>209</v>
      </c>
      <c r="U48" s="250"/>
      <c r="V48" s="250"/>
      <c r="W48" s="233"/>
      <c r="X48" s="250" t="s">
        <v>210</v>
      </c>
      <c r="Y48" s="250"/>
      <c r="Z48" s="257"/>
      <c r="AA48" s="252" t="s">
        <v>207</v>
      </c>
      <c r="AB48" s="258"/>
      <c r="AC48" s="233"/>
      <c r="AD48" s="250" t="s">
        <v>208</v>
      </c>
      <c r="AE48" s="250"/>
      <c r="AF48" s="233"/>
      <c r="AG48" s="250" t="s">
        <v>209</v>
      </c>
      <c r="AH48" s="250"/>
      <c r="AI48" s="233"/>
      <c r="AJ48" s="250" t="s">
        <v>210</v>
      </c>
      <c r="AK48" s="258"/>
    </row>
    <row r="49" spans="2:42" ht="3.75" customHeight="1">
      <c r="B49" s="91"/>
      <c r="C49" s="238"/>
      <c r="D49" s="264"/>
      <c r="E49" s="249"/>
      <c r="F49" s="249"/>
      <c r="G49" s="249"/>
      <c r="H49" s="249"/>
      <c r="I49" s="249"/>
      <c r="J49" s="249"/>
      <c r="K49" s="249"/>
      <c r="L49" s="249"/>
      <c r="M49" s="253"/>
      <c r="N49" s="254"/>
      <c r="O49" s="254"/>
      <c r="P49" s="254"/>
      <c r="Q49" s="254"/>
      <c r="R49" s="254"/>
      <c r="S49" s="254"/>
      <c r="T49" s="254"/>
      <c r="U49" s="254"/>
      <c r="V49" s="254"/>
      <c r="W49" s="254"/>
      <c r="X49" s="254"/>
      <c r="Y49" s="249"/>
      <c r="Z49" s="259"/>
      <c r="AA49" s="260"/>
      <c r="AB49" s="249"/>
      <c r="AC49" s="249"/>
      <c r="AD49" s="249"/>
      <c r="AE49" s="249"/>
      <c r="AF49" s="249"/>
      <c r="AG49" s="249"/>
      <c r="AH49" s="249"/>
      <c r="AI49" s="249"/>
      <c r="AJ49" s="249"/>
      <c r="AK49" s="262"/>
    </row>
    <row r="50" spans="2:42" ht="15.75" customHeight="1">
      <c r="B50" s="89">
        <v>0.54166666666666663</v>
      </c>
      <c r="C50" s="317"/>
      <c r="D50" s="184"/>
      <c r="E50" s="184"/>
      <c r="F50" s="185"/>
      <c r="G50" s="353"/>
      <c r="H50" s="184"/>
      <c r="I50" s="184"/>
      <c r="J50" s="184"/>
      <c r="K50" s="184"/>
      <c r="L50" s="315"/>
      <c r="M50" s="353"/>
      <c r="N50" s="162"/>
      <c r="O50" s="162"/>
      <c r="P50" s="162"/>
      <c r="Q50" s="162"/>
      <c r="R50" s="162"/>
      <c r="S50" s="162"/>
      <c r="T50" s="345"/>
      <c r="U50" s="337"/>
      <c r="V50" s="162"/>
      <c r="W50" s="162"/>
      <c r="X50" s="162"/>
      <c r="Y50" s="165"/>
      <c r="Z50" s="165"/>
      <c r="AA50" s="347"/>
      <c r="AB50" s="167"/>
      <c r="AC50" s="167"/>
      <c r="AD50" s="167"/>
      <c r="AE50" s="168"/>
      <c r="AF50" s="350"/>
      <c r="AG50" s="167"/>
      <c r="AH50" s="167"/>
      <c r="AI50" s="167"/>
      <c r="AJ50" s="167"/>
      <c r="AK50" s="170"/>
    </row>
    <row r="51" spans="2:42" ht="15.75" customHeight="1">
      <c r="B51" s="90"/>
      <c r="C51" s="318"/>
      <c r="D51" s="184"/>
      <c r="E51" s="184"/>
      <c r="F51" s="185"/>
      <c r="G51" s="353"/>
      <c r="H51" s="184"/>
      <c r="I51" s="184"/>
      <c r="J51" s="184"/>
      <c r="K51" s="184"/>
      <c r="L51" s="315"/>
      <c r="M51" s="353"/>
      <c r="N51" s="162"/>
      <c r="O51" s="162"/>
      <c r="P51" s="162"/>
      <c r="Q51" s="162"/>
      <c r="R51" s="162"/>
      <c r="S51" s="162"/>
      <c r="T51" s="345"/>
      <c r="U51" s="337"/>
      <c r="V51" s="162"/>
      <c r="W51" s="162"/>
      <c r="X51" s="162"/>
      <c r="Y51" s="165"/>
      <c r="Z51" s="165"/>
      <c r="AA51" s="349"/>
      <c r="AB51" s="184"/>
      <c r="AC51" s="184"/>
      <c r="AD51" s="184"/>
      <c r="AE51" s="185"/>
      <c r="AF51" s="352"/>
      <c r="AG51" s="184"/>
      <c r="AH51" s="184"/>
      <c r="AI51" s="184"/>
      <c r="AJ51" s="184"/>
      <c r="AK51" s="187"/>
    </row>
    <row r="52" spans="2:42" ht="15.75" customHeight="1">
      <c r="B52" s="90"/>
      <c r="C52" s="319"/>
      <c r="D52" s="162"/>
      <c r="E52" s="162"/>
      <c r="F52" s="163"/>
      <c r="G52" s="338"/>
      <c r="H52" s="171"/>
      <c r="I52" s="171"/>
      <c r="J52" s="171"/>
      <c r="K52" s="171"/>
      <c r="L52" s="172"/>
      <c r="M52" s="338"/>
      <c r="N52" s="171"/>
      <c r="O52" s="171"/>
      <c r="P52" s="171"/>
      <c r="Q52" s="171"/>
      <c r="R52" s="171"/>
      <c r="S52" s="171"/>
      <c r="T52" s="339"/>
      <c r="U52" s="338"/>
      <c r="V52" s="171"/>
      <c r="W52" s="171"/>
      <c r="X52" s="171"/>
      <c r="Y52" s="173"/>
      <c r="Z52" s="173"/>
      <c r="AA52" s="348"/>
      <c r="AB52" s="175"/>
      <c r="AC52" s="175"/>
      <c r="AD52" s="175"/>
      <c r="AE52" s="176"/>
      <c r="AF52" s="351"/>
      <c r="AG52" s="175"/>
      <c r="AH52" s="175"/>
      <c r="AI52" s="175"/>
      <c r="AJ52" s="175"/>
      <c r="AK52" s="178"/>
    </row>
    <row r="53" spans="2:42" ht="15.75" customHeight="1">
      <c r="B53" s="89">
        <v>0.58333333333333337</v>
      </c>
      <c r="C53" s="317"/>
      <c r="D53" s="180"/>
      <c r="E53" s="180"/>
      <c r="F53" s="179"/>
      <c r="G53" s="337"/>
      <c r="H53" s="162"/>
      <c r="I53" s="162"/>
      <c r="J53" s="162"/>
      <c r="K53" s="162"/>
      <c r="L53" s="164"/>
      <c r="M53" s="337"/>
      <c r="N53" s="162"/>
      <c r="O53" s="162"/>
      <c r="P53" s="162"/>
      <c r="Q53" s="162"/>
      <c r="R53" s="162"/>
      <c r="S53" s="162"/>
      <c r="T53" s="345"/>
      <c r="U53" s="337"/>
      <c r="V53" s="162"/>
      <c r="W53" s="162"/>
      <c r="X53" s="162"/>
      <c r="Y53" s="165"/>
      <c r="Z53" s="165"/>
      <c r="AA53" s="347"/>
      <c r="AB53" s="167"/>
      <c r="AC53" s="167"/>
      <c r="AD53" s="167"/>
      <c r="AE53" s="168"/>
      <c r="AF53" s="350"/>
      <c r="AG53" s="167"/>
      <c r="AH53" s="167"/>
      <c r="AI53" s="167"/>
      <c r="AJ53" s="167"/>
      <c r="AK53" s="170"/>
    </row>
    <row r="54" spans="2:42" ht="15.75" customHeight="1">
      <c r="B54" s="90"/>
      <c r="C54" s="318"/>
      <c r="D54" s="162"/>
      <c r="E54" s="162"/>
      <c r="F54" s="163"/>
      <c r="G54" s="337"/>
      <c r="H54" s="162"/>
      <c r="I54" s="162"/>
      <c r="J54" s="162"/>
      <c r="K54" s="162"/>
      <c r="L54" s="164"/>
      <c r="M54" s="337"/>
      <c r="N54" s="162"/>
      <c r="O54" s="162"/>
      <c r="P54" s="162"/>
      <c r="Q54" s="162"/>
      <c r="R54" s="162"/>
      <c r="S54" s="162"/>
      <c r="T54" s="345"/>
      <c r="U54" s="337"/>
      <c r="V54" s="162"/>
      <c r="W54" s="162"/>
      <c r="X54" s="162"/>
      <c r="Y54" s="165"/>
      <c r="Z54" s="165"/>
      <c r="AA54" s="349"/>
      <c r="AB54" s="184"/>
      <c r="AC54" s="184"/>
      <c r="AD54" s="184"/>
      <c r="AE54" s="185"/>
      <c r="AF54" s="352"/>
      <c r="AG54" s="184"/>
      <c r="AH54" s="184"/>
      <c r="AI54" s="184"/>
      <c r="AJ54" s="184"/>
      <c r="AK54" s="187"/>
    </row>
    <row r="55" spans="2:42" ht="15.75" customHeight="1">
      <c r="B55" s="90"/>
      <c r="C55" s="319"/>
      <c r="D55" s="171"/>
      <c r="E55" s="171"/>
      <c r="F55" s="316"/>
      <c r="G55" s="338"/>
      <c r="H55" s="171"/>
      <c r="I55" s="171"/>
      <c r="J55" s="171"/>
      <c r="K55" s="171"/>
      <c r="L55" s="172"/>
      <c r="M55" s="338"/>
      <c r="N55" s="171"/>
      <c r="O55" s="171"/>
      <c r="P55" s="171"/>
      <c r="Q55" s="171"/>
      <c r="R55" s="171"/>
      <c r="S55" s="171"/>
      <c r="T55" s="339"/>
      <c r="U55" s="338"/>
      <c r="V55" s="171"/>
      <c r="W55" s="171"/>
      <c r="X55" s="171"/>
      <c r="Y55" s="173"/>
      <c r="Z55" s="173"/>
      <c r="AA55" s="348"/>
      <c r="AB55" s="175"/>
      <c r="AC55" s="175"/>
      <c r="AD55" s="175"/>
      <c r="AE55" s="176"/>
      <c r="AF55" s="351"/>
      <c r="AG55" s="175"/>
      <c r="AH55" s="175"/>
      <c r="AI55" s="175"/>
      <c r="AJ55" s="175"/>
      <c r="AK55" s="178"/>
    </row>
    <row r="56" spans="2:42" ht="15.75" customHeight="1">
      <c r="B56" s="89">
        <v>0.625</v>
      </c>
      <c r="C56" s="317"/>
      <c r="D56" s="162"/>
      <c r="E56" s="162"/>
      <c r="F56" s="163"/>
      <c r="G56" s="337"/>
      <c r="H56" s="162"/>
      <c r="I56" s="162"/>
      <c r="J56" s="162"/>
      <c r="K56" s="162"/>
      <c r="L56" s="164"/>
      <c r="M56" s="337"/>
      <c r="N56" s="162"/>
      <c r="O56" s="162"/>
      <c r="P56" s="162"/>
      <c r="Q56" s="162"/>
      <c r="R56" s="162"/>
      <c r="S56" s="162"/>
      <c r="T56" s="345"/>
      <c r="U56" s="337"/>
      <c r="V56" s="162"/>
      <c r="W56" s="162"/>
      <c r="X56" s="162"/>
      <c r="Y56" s="165"/>
      <c r="Z56" s="165"/>
      <c r="AA56" s="347"/>
      <c r="AB56" s="167"/>
      <c r="AC56" s="167"/>
      <c r="AD56" s="167"/>
      <c r="AE56" s="168"/>
      <c r="AF56" s="350"/>
      <c r="AG56" s="167"/>
      <c r="AH56" s="167"/>
      <c r="AI56" s="167"/>
      <c r="AJ56" s="167"/>
      <c r="AK56" s="170"/>
    </row>
    <row r="57" spans="2:42" ht="15.75" customHeight="1">
      <c r="B57" s="90"/>
      <c r="C57" s="318"/>
      <c r="D57" s="162"/>
      <c r="E57" s="162"/>
      <c r="F57" s="163"/>
      <c r="G57" s="337"/>
      <c r="H57" s="162"/>
      <c r="I57" s="162"/>
      <c r="J57" s="162"/>
      <c r="K57" s="162"/>
      <c r="L57" s="164"/>
      <c r="M57" s="337"/>
      <c r="N57" s="162"/>
      <c r="O57" s="162"/>
      <c r="P57" s="162"/>
      <c r="Q57" s="162"/>
      <c r="R57" s="162"/>
      <c r="S57" s="162"/>
      <c r="T57" s="345"/>
      <c r="U57" s="337"/>
      <c r="V57" s="162"/>
      <c r="W57" s="162"/>
      <c r="X57" s="162"/>
      <c r="Y57" s="165"/>
      <c r="Z57" s="165"/>
      <c r="AA57" s="349"/>
      <c r="AB57" s="184"/>
      <c r="AC57" s="184"/>
      <c r="AD57" s="184"/>
      <c r="AE57" s="185"/>
      <c r="AF57" s="352"/>
      <c r="AG57" s="184"/>
      <c r="AH57" s="184"/>
      <c r="AI57" s="184"/>
      <c r="AJ57" s="184"/>
      <c r="AK57" s="187"/>
    </row>
    <row r="58" spans="2:42" ht="15.75" customHeight="1">
      <c r="B58" s="90"/>
      <c r="C58" s="319"/>
      <c r="D58" s="171"/>
      <c r="E58" s="171"/>
      <c r="F58" s="316"/>
      <c r="G58" s="338"/>
      <c r="H58" s="171"/>
      <c r="I58" s="171"/>
      <c r="J58" s="171"/>
      <c r="K58" s="171"/>
      <c r="L58" s="172"/>
      <c r="M58" s="338"/>
      <c r="N58" s="171"/>
      <c r="O58" s="171"/>
      <c r="P58" s="171"/>
      <c r="Q58" s="171"/>
      <c r="R58" s="171"/>
      <c r="S58" s="171"/>
      <c r="T58" s="339"/>
      <c r="U58" s="338"/>
      <c r="V58" s="171"/>
      <c r="W58" s="171"/>
      <c r="X58" s="171"/>
      <c r="Y58" s="173"/>
      <c r="Z58" s="173"/>
      <c r="AA58" s="348"/>
      <c r="AB58" s="175"/>
      <c r="AC58" s="175"/>
      <c r="AD58" s="175"/>
      <c r="AE58" s="176"/>
      <c r="AF58" s="351"/>
      <c r="AG58" s="175"/>
      <c r="AH58" s="175"/>
      <c r="AI58" s="175"/>
      <c r="AJ58" s="175"/>
      <c r="AK58" s="178"/>
    </row>
    <row r="59" spans="2:42" ht="15.75" customHeight="1">
      <c r="B59" s="89">
        <v>0.66666666666666663</v>
      </c>
      <c r="C59" s="317"/>
      <c r="D59" s="162"/>
      <c r="E59" s="162"/>
      <c r="F59" s="163"/>
      <c r="G59" s="337"/>
      <c r="H59" s="162"/>
      <c r="I59" s="162"/>
      <c r="J59" s="162"/>
      <c r="K59" s="162"/>
      <c r="L59" s="164"/>
      <c r="M59" s="337"/>
      <c r="N59" s="162"/>
      <c r="O59" s="162"/>
      <c r="P59" s="162"/>
      <c r="Q59" s="162"/>
      <c r="R59" s="162"/>
      <c r="S59" s="162"/>
      <c r="T59" s="345"/>
      <c r="U59" s="337"/>
      <c r="V59" s="162"/>
      <c r="W59" s="162"/>
      <c r="X59" s="162"/>
      <c r="Y59" s="165"/>
      <c r="Z59" s="165"/>
      <c r="AA59" s="347"/>
      <c r="AB59" s="167"/>
      <c r="AC59" s="167"/>
      <c r="AD59" s="167"/>
      <c r="AE59" s="168"/>
      <c r="AF59" s="350"/>
      <c r="AG59" s="167"/>
      <c r="AH59" s="167"/>
      <c r="AI59" s="167"/>
      <c r="AJ59" s="167"/>
      <c r="AK59" s="170"/>
    </row>
    <row r="60" spans="2:42" ht="15.75" customHeight="1">
      <c r="B60" s="90"/>
      <c r="C60" s="318"/>
      <c r="D60" s="162"/>
      <c r="E60" s="162"/>
      <c r="F60" s="163"/>
      <c r="G60" s="337"/>
      <c r="H60" s="162"/>
      <c r="I60" s="162"/>
      <c r="J60" s="162"/>
      <c r="K60" s="162"/>
      <c r="L60" s="164"/>
      <c r="M60" s="337"/>
      <c r="N60" s="162"/>
      <c r="O60" s="162"/>
      <c r="P60" s="162"/>
      <c r="Q60" s="162"/>
      <c r="R60" s="162"/>
      <c r="S60" s="162"/>
      <c r="T60" s="345"/>
      <c r="U60" s="337"/>
      <c r="V60" s="162"/>
      <c r="W60" s="162"/>
      <c r="X60" s="162"/>
      <c r="Y60" s="165"/>
      <c r="Z60" s="165"/>
      <c r="AA60" s="349"/>
      <c r="AB60" s="184"/>
      <c r="AC60" s="184"/>
      <c r="AD60" s="184"/>
      <c r="AE60" s="185"/>
      <c r="AF60" s="352"/>
      <c r="AG60" s="184"/>
      <c r="AH60" s="184"/>
      <c r="AI60" s="184"/>
      <c r="AJ60" s="184"/>
      <c r="AK60" s="187"/>
    </row>
    <row r="61" spans="2:42" ht="15.75" customHeight="1">
      <c r="B61" s="90"/>
      <c r="C61" s="319"/>
      <c r="D61" s="171"/>
      <c r="E61" s="171"/>
      <c r="F61" s="316"/>
      <c r="G61" s="338"/>
      <c r="H61" s="171"/>
      <c r="I61" s="171"/>
      <c r="J61" s="171"/>
      <c r="K61" s="171"/>
      <c r="L61" s="172"/>
      <c r="M61" s="338"/>
      <c r="N61" s="171"/>
      <c r="O61" s="171"/>
      <c r="P61" s="171"/>
      <c r="Q61" s="171"/>
      <c r="R61" s="171"/>
      <c r="S61" s="171"/>
      <c r="T61" s="339"/>
      <c r="U61" s="338"/>
      <c r="V61" s="171"/>
      <c r="W61" s="171"/>
      <c r="X61" s="171"/>
      <c r="Y61" s="173"/>
      <c r="Z61" s="173"/>
      <c r="AA61" s="348"/>
      <c r="AB61" s="175"/>
      <c r="AC61" s="175"/>
      <c r="AD61" s="175"/>
      <c r="AE61" s="176"/>
      <c r="AF61" s="351"/>
      <c r="AG61" s="175"/>
      <c r="AH61" s="175"/>
      <c r="AI61" s="175"/>
      <c r="AJ61" s="175"/>
      <c r="AK61" s="178"/>
    </row>
    <row r="62" spans="2:42" ht="13.5" customHeight="1">
      <c r="B62" s="92">
        <v>0.70833333333333337</v>
      </c>
      <c r="C62" s="323"/>
      <c r="D62" s="652" t="s">
        <v>6</v>
      </c>
      <c r="E62" s="652"/>
      <c r="F62" s="652"/>
      <c r="G62" s="652"/>
      <c r="H62" s="652"/>
      <c r="I62" s="652"/>
      <c r="J62" s="652"/>
      <c r="K62" s="652"/>
      <c r="L62" s="657"/>
      <c r="M62" s="659" t="s">
        <v>6</v>
      </c>
      <c r="N62" s="660"/>
      <c r="O62" s="660"/>
      <c r="P62" s="660"/>
      <c r="Q62" s="660"/>
      <c r="R62" s="660"/>
      <c r="S62" s="660"/>
      <c r="T62" s="660"/>
      <c r="U62" s="660"/>
      <c r="V62" s="660"/>
      <c r="W62" s="660"/>
      <c r="X62" s="660"/>
      <c r="Y62" s="660"/>
      <c r="Z62" s="661"/>
      <c r="AA62" s="651" t="s">
        <v>6</v>
      </c>
      <c r="AB62" s="652"/>
      <c r="AC62" s="652"/>
      <c r="AD62" s="652"/>
      <c r="AE62" s="652"/>
      <c r="AF62" s="652"/>
      <c r="AG62" s="652"/>
      <c r="AH62" s="652"/>
      <c r="AI62" s="652"/>
      <c r="AJ62" s="652"/>
      <c r="AK62" s="653"/>
    </row>
    <row r="63" spans="2:42" ht="13.5" customHeight="1">
      <c r="B63" s="90"/>
      <c r="C63" s="324"/>
      <c r="D63" s="655"/>
      <c r="E63" s="655"/>
      <c r="F63" s="655"/>
      <c r="G63" s="655"/>
      <c r="H63" s="655"/>
      <c r="I63" s="655"/>
      <c r="J63" s="655"/>
      <c r="K63" s="655"/>
      <c r="L63" s="658"/>
      <c r="M63" s="662"/>
      <c r="N63" s="663"/>
      <c r="O63" s="663"/>
      <c r="P63" s="663"/>
      <c r="Q63" s="663"/>
      <c r="R63" s="663"/>
      <c r="S63" s="663"/>
      <c r="T63" s="663"/>
      <c r="U63" s="663"/>
      <c r="V63" s="663"/>
      <c r="W63" s="663"/>
      <c r="X63" s="663"/>
      <c r="Y63" s="663"/>
      <c r="Z63" s="664"/>
      <c r="AA63" s="654"/>
      <c r="AB63" s="655"/>
      <c r="AC63" s="655"/>
      <c r="AD63" s="655"/>
      <c r="AE63" s="655"/>
      <c r="AF63" s="655"/>
      <c r="AG63" s="655"/>
      <c r="AH63" s="655"/>
      <c r="AI63" s="655"/>
      <c r="AJ63" s="655"/>
      <c r="AK63" s="656"/>
    </row>
    <row r="64" spans="2:42" ht="5.25" customHeight="1" thickBot="1">
      <c r="B64" s="650">
        <v>0.72916666666666663</v>
      </c>
      <c r="C64" s="265"/>
      <c r="D64" s="247"/>
      <c r="E64" s="247"/>
      <c r="F64" s="247"/>
      <c r="G64" s="247"/>
      <c r="H64" s="247"/>
      <c r="I64" s="247"/>
      <c r="J64" s="247"/>
      <c r="K64" s="247"/>
      <c r="L64" s="247"/>
      <c r="M64" s="251"/>
      <c r="N64" s="247"/>
      <c r="O64" s="247"/>
      <c r="P64" s="247"/>
      <c r="Q64" s="247"/>
      <c r="R64" s="247"/>
      <c r="S64" s="247"/>
      <c r="T64" s="247"/>
      <c r="U64" s="247"/>
      <c r="V64" s="247"/>
      <c r="W64" s="247"/>
      <c r="X64" s="247"/>
      <c r="Y64" s="247"/>
      <c r="Z64" s="256"/>
      <c r="AA64" s="251"/>
      <c r="AB64" s="247"/>
      <c r="AC64" s="247"/>
      <c r="AD64" s="247"/>
      <c r="AE64" s="247"/>
      <c r="AF64" s="247"/>
      <c r="AG64" s="247"/>
      <c r="AH64" s="247"/>
      <c r="AI64" s="247"/>
      <c r="AJ64" s="247"/>
      <c r="AK64" s="261"/>
      <c r="AL64" s="10"/>
      <c r="AM64" s="10"/>
      <c r="AN64" s="10"/>
      <c r="AO64" s="10"/>
      <c r="AP64" s="10"/>
    </row>
    <row r="65" spans="1:42" ht="15" customHeight="1" thickBot="1">
      <c r="B65" s="650"/>
      <c r="C65" s="266" t="s">
        <v>47</v>
      </c>
      <c r="D65" s="233"/>
      <c r="E65" s="248" t="s">
        <v>213</v>
      </c>
      <c r="F65" s="250"/>
      <c r="G65" s="233"/>
      <c r="H65" s="250"/>
      <c r="I65" s="250" t="s">
        <v>212</v>
      </c>
      <c r="J65" s="250"/>
      <c r="K65" s="250"/>
      <c r="L65" s="250"/>
      <c r="M65" s="252" t="s">
        <v>47</v>
      </c>
      <c r="N65" s="250"/>
      <c r="O65" s="233"/>
      <c r="P65" s="255" t="s">
        <v>213</v>
      </c>
      <c r="Q65" s="250"/>
      <c r="R65" s="250"/>
      <c r="S65" s="233"/>
      <c r="T65" s="250" t="s">
        <v>209</v>
      </c>
      <c r="U65" s="250"/>
      <c r="V65" s="250"/>
      <c r="W65" s="250"/>
      <c r="X65" s="250"/>
      <c r="Y65" s="250"/>
      <c r="Z65" s="257"/>
      <c r="AA65" s="252" t="s">
        <v>47</v>
      </c>
      <c r="AB65" s="258"/>
      <c r="AC65" s="233"/>
      <c r="AD65" s="250" t="s">
        <v>213</v>
      </c>
      <c r="AE65" s="250"/>
      <c r="AF65" s="233"/>
      <c r="AG65" s="250" t="s">
        <v>209</v>
      </c>
      <c r="AH65" s="250"/>
      <c r="AI65" s="250"/>
      <c r="AJ65" s="250"/>
      <c r="AK65" s="258"/>
      <c r="AL65" s="10"/>
      <c r="AM65" s="10"/>
      <c r="AN65" s="10"/>
      <c r="AO65" s="10"/>
      <c r="AP65" s="10"/>
    </row>
    <row r="66" spans="1:42" ht="4.5" customHeight="1">
      <c r="B66" s="89"/>
      <c r="C66" s="267"/>
      <c r="D66" s="249"/>
      <c r="E66" s="249"/>
      <c r="F66" s="249"/>
      <c r="G66" s="249"/>
      <c r="H66" s="249"/>
      <c r="I66" s="249"/>
      <c r="J66" s="249"/>
      <c r="K66" s="249"/>
      <c r="L66" s="249"/>
      <c r="M66" s="253"/>
      <c r="N66" s="254"/>
      <c r="O66" s="254"/>
      <c r="P66" s="254"/>
      <c r="Q66" s="254"/>
      <c r="R66" s="254"/>
      <c r="S66" s="254"/>
      <c r="T66" s="254"/>
      <c r="U66" s="254"/>
      <c r="V66" s="254"/>
      <c r="W66" s="254"/>
      <c r="X66" s="254"/>
      <c r="Y66" s="249"/>
      <c r="Z66" s="259"/>
      <c r="AA66" s="260"/>
      <c r="AB66" s="249"/>
      <c r="AC66" s="249"/>
      <c r="AD66" s="249"/>
      <c r="AE66" s="249"/>
      <c r="AF66" s="249"/>
      <c r="AG66" s="249"/>
      <c r="AH66" s="249"/>
      <c r="AI66" s="249"/>
      <c r="AJ66" s="249"/>
      <c r="AK66" s="262"/>
    </row>
    <row r="67" spans="1:42" ht="13.5" customHeight="1">
      <c r="B67" s="89">
        <v>0.77083333333333337</v>
      </c>
      <c r="C67" s="318"/>
      <c r="D67" s="225"/>
      <c r="E67" s="225"/>
      <c r="F67" s="239"/>
      <c r="G67" s="354"/>
      <c r="H67" s="225"/>
      <c r="I67" s="225"/>
      <c r="J67" s="225"/>
      <c r="K67" s="225"/>
      <c r="L67" s="232"/>
      <c r="M67" s="166"/>
      <c r="N67" s="224"/>
      <c r="O67" s="224"/>
      <c r="P67" s="224"/>
      <c r="Q67" s="224"/>
      <c r="R67" s="224"/>
      <c r="S67" s="226"/>
      <c r="T67" s="320"/>
      <c r="U67" s="224"/>
      <c r="V67" s="224"/>
      <c r="W67" s="224"/>
      <c r="X67" s="224"/>
      <c r="Y67" s="225"/>
      <c r="Z67" s="225"/>
      <c r="AA67" s="234"/>
      <c r="AB67" s="225"/>
      <c r="AC67" s="225"/>
      <c r="AD67" s="225"/>
      <c r="AE67" s="239"/>
      <c r="AF67" s="240"/>
      <c r="AG67" s="225"/>
      <c r="AH67" s="225"/>
      <c r="AI67" s="225"/>
      <c r="AJ67" s="225"/>
      <c r="AK67" s="235"/>
    </row>
    <row r="68" spans="1:42" ht="15.75" customHeight="1">
      <c r="A68" s="70"/>
      <c r="B68" s="90"/>
      <c r="C68" s="318"/>
      <c r="D68" s="162"/>
      <c r="E68" s="162"/>
      <c r="F68" s="163"/>
      <c r="G68" s="337"/>
      <c r="H68" s="162"/>
      <c r="I68" s="162"/>
      <c r="J68" s="162"/>
      <c r="K68" s="162"/>
      <c r="L68" s="164"/>
      <c r="M68" s="162"/>
      <c r="N68" s="162"/>
      <c r="O68" s="162"/>
      <c r="P68" s="162"/>
      <c r="Q68" s="162"/>
      <c r="R68" s="162"/>
      <c r="S68" s="162"/>
      <c r="T68" s="194"/>
      <c r="U68" s="162"/>
      <c r="V68" s="162"/>
      <c r="W68" s="162"/>
      <c r="X68" s="162"/>
      <c r="Y68" s="165"/>
      <c r="Z68" s="165"/>
      <c r="AA68" s="183"/>
      <c r="AB68" s="184"/>
      <c r="AC68" s="184"/>
      <c r="AD68" s="184"/>
      <c r="AE68" s="185"/>
      <c r="AF68" s="186"/>
      <c r="AG68" s="184"/>
      <c r="AH68" s="184"/>
      <c r="AI68" s="184"/>
      <c r="AJ68" s="184"/>
      <c r="AK68" s="187"/>
      <c r="AL68" s="86"/>
      <c r="AM68" s="60"/>
      <c r="AN68" s="60"/>
      <c r="AO68" s="60"/>
      <c r="AP68" s="60"/>
    </row>
    <row r="69" spans="1:42" ht="15.75" customHeight="1">
      <c r="A69" s="70"/>
      <c r="B69" s="90"/>
      <c r="C69" s="319"/>
      <c r="D69" s="162"/>
      <c r="E69" s="162"/>
      <c r="F69" s="163"/>
      <c r="G69" s="338"/>
      <c r="H69" s="171"/>
      <c r="I69" s="171"/>
      <c r="J69" s="171"/>
      <c r="K69" s="171"/>
      <c r="L69" s="172"/>
      <c r="M69" s="171"/>
      <c r="N69" s="171"/>
      <c r="O69" s="171"/>
      <c r="P69" s="171"/>
      <c r="Q69" s="171"/>
      <c r="R69" s="171"/>
      <c r="S69" s="171"/>
      <c r="T69" s="188"/>
      <c r="U69" s="171"/>
      <c r="V69" s="171"/>
      <c r="W69" s="171"/>
      <c r="X69" s="171"/>
      <c r="Y69" s="173"/>
      <c r="Z69" s="173"/>
      <c r="AA69" s="174"/>
      <c r="AB69" s="175"/>
      <c r="AC69" s="175"/>
      <c r="AD69" s="175"/>
      <c r="AE69" s="176"/>
      <c r="AF69" s="177"/>
      <c r="AG69" s="175"/>
      <c r="AH69" s="175"/>
      <c r="AI69" s="175"/>
      <c r="AJ69" s="175"/>
      <c r="AK69" s="178"/>
      <c r="AL69" s="86"/>
      <c r="AM69" s="60"/>
      <c r="AN69" s="60"/>
      <c r="AO69" s="60"/>
      <c r="AP69" s="60"/>
    </row>
    <row r="70" spans="1:42" ht="15.75" customHeight="1">
      <c r="B70" s="89">
        <v>0.83333333333333337</v>
      </c>
      <c r="C70" s="317"/>
      <c r="D70" s="180"/>
      <c r="E70" s="180"/>
      <c r="F70" s="179"/>
      <c r="G70" s="337"/>
      <c r="H70" s="162"/>
      <c r="I70" s="162"/>
      <c r="J70" s="162"/>
      <c r="K70" s="162"/>
      <c r="L70" s="164"/>
      <c r="M70" s="162"/>
      <c r="N70" s="162"/>
      <c r="O70" s="162"/>
      <c r="P70" s="162"/>
      <c r="Q70" s="162"/>
      <c r="R70" s="162"/>
      <c r="S70" s="162"/>
      <c r="T70" s="194"/>
      <c r="U70" s="162"/>
      <c r="V70" s="162"/>
      <c r="W70" s="162"/>
      <c r="X70" s="162"/>
      <c r="Y70" s="165"/>
      <c r="Z70" s="165"/>
      <c r="AA70" s="166"/>
      <c r="AB70" s="167"/>
      <c r="AC70" s="167"/>
      <c r="AD70" s="167"/>
      <c r="AE70" s="168"/>
      <c r="AF70" s="169"/>
      <c r="AG70" s="167"/>
      <c r="AH70" s="167"/>
      <c r="AI70" s="167"/>
      <c r="AJ70" s="167"/>
      <c r="AK70" s="170"/>
      <c r="AM70" s="60"/>
      <c r="AN70" s="60"/>
      <c r="AO70" s="60"/>
      <c r="AP70" s="60"/>
    </row>
    <row r="71" spans="1:42" ht="15.75" customHeight="1">
      <c r="B71" s="90"/>
      <c r="C71" s="318"/>
      <c r="D71" s="162"/>
      <c r="E71" s="162"/>
      <c r="F71" s="163"/>
      <c r="G71" s="337"/>
      <c r="H71" s="162"/>
      <c r="I71" s="162"/>
      <c r="J71" s="162"/>
      <c r="K71" s="162"/>
      <c r="L71" s="164"/>
      <c r="M71" s="162"/>
      <c r="N71" s="162"/>
      <c r="O71" s="162"/>
      <c r="P71" s="162"/>
      <c r="Q71" s="162"/>
      <c r="R71" s="162"/>
      <c r="S71" s="162"/>
      <c r="T71" s="194"/>
      <c r="U71" s="162"/>
      <c r="V71" s="162"/>
      <c r="W71" s="162"/>
      <c r="X71" s="162"/>
      <c r="Y71" s="165"/>
      <c r="Z71" s="165"/>
      <c r="AA71" s="183"/>
      <c r="AB71" s="184"/>
      <c r="AC71" s="184"/>
      <c r="AD71" s="184"/>
      <c r="AE71" s="185"/>
      <c r="AF71" s="186"/>
      <c r="AG71" s="184"/>
      <c r="AH71" s="184"/>
      <c r="AI71" s="184"/>
      <c r="AJ71" s="184"/>
      <c r="AK71" s="187"/>
      <c r="AM71" s="60"/>
      <c r="AN71" s="60"/>
      <c r="AO71" s="60"/>
      <c r="AP71" s="60"/>
    </row>
    <row r="72" spans="1:42" ht="15.75" customHeight="1">
      <c r="B72" s="90"/>
      <c r="C72" s="318"/>
      <c r="D72" s="162"/>
      <c r="E72" s="162"/>
      <c r="F72" s="163"/>
      <c r="G72" s="338"/>
      <c r="H72" s="171"/>
      <c r="I72" s="171"/>
      <c r="J72" s="171"/>
      <c r="K72" s="171"/>
      <c r="L72" s="172"/>
      <c r="M72" s="171"/>
      <c r="N72" s="171"/>
      <c r="O72" s="171"/>
      <c r="P72" s="171"/>
      <c r="Q72" s="171"/>
      <c r="R72" s="171"/>
      <c r="S72" s="171"/>
      <c r="T72" s="188"/>
      <c r="U72" s="171"/>
      <c r="V72" s="171"/>
      <c r="W72" s="171"/>
      <c r="X72" s="171"/>
      <c r="Y72" s="173"/>
      <c r="Z72" s="173"/>
      <c r="AA72" s="174"/>
      <c r="AB72" s="175"/>
      <c r="AC72" s="175"/>
      <c r="AD72" s="175"/>
      <c r="AE72" s="176"/>
      <c r="AF72" s="177"/>
      <c r="AG72" s="175"/>
      <c r="AH72" s="175"/>
      <c r="AI72" s="175"/>
      <c r="AJ72" s="175"/>
      <c r="AK72" s="178"/>
    </row>
    <row r="73" spans="1:42" ht="15.75" customHeight="1">
      <c r="B73" s="89">
        <v>0.875</v>
      </c>
      <c r="C73" s="363"/>
      <c r="D73" s="180"/>
      <c r="E73" s="180"/>
      <c r="F73" s="179"/>
      <c r="G73" s="340"/>
      <c r="H73" s="180"/>
      <c r="I73" s="180"/>
      <c r="J73" s="180"/>
      <c r="K73" s="180"/>
      <c r="L73" s="181"/>
      <c r="M73" s="180"/>
      <c r="N73" s="180"/>
      <c r="O73" s="180"/>
      <c r="P73" s="180"/>
      <c r="Q73" s="180"/>
      <c r="R73" s="180"/>
      <c r="S73" s="180"/>
      <c r="T73" s="195"/>
      <c r="U73" s="180"/>
      <c r="V73" s="180"/>
      <c r="W73" s="180"/>
      <c r="X73" s="180"/>
      <c r="Y73" s="182"/>
      <c r="Z73" s="182"/>
      <c r="AA73" s="189"/>
      <c r="AB73" s="190"/>
      <c r="AC73" s="190"/>
      <c r="AD73" s="190"/>
      <c r="AE73" s="191"/>
      <c r="AF73" s="192"/>
      <c r="AG73" s="190"/>
      <c r="AH73" s="190"/>
      <c r="AI73" s="190"/>
      <c r="AJ73" s="190"/>
      <c r="AK73" s="193"/>
    </row>
    <row r="74" spans="1:42" ht="15.75" customHeight="1" thickBot="1">
      <c r="B74" s="93">
        <v>0.91666666666666663</v>
      </c>
      <c r="C74" s="236"/>
      <c r="D74" s="686" t="s">
        <v>1</v>
      </c>
      <c r="E74" s="686"/>
      <c r="F74" s="686"/>
      <c r="G74" s="686"/>
      <c r="H74" s="686"/>
      <c r="I74" s="686"/>
      <c r="J74" s="686"/>
      <c r="K74" s="686"/>
      <c r="L74" s="687"/>
      <c r="M74" s="692" t="s">
        <v>1</v>
      </c>
      <c r="N74" s="686"/>
      <c r="O74" s="686"/>
      <c r="P74" s="686"/>
      <c r="Q74" s="686"/>
      <c r="R74" s="686"/>
      <c r="S74" s="686"/>
      <c r="T74" s="686"/>
      <c r="U74" s="686"/>
      <c r="V74" s="686"/>
      <c r="W74" s="686"/>
      <c r="X74" s="686"/>
      <c r="Y74" s="686"/>
      <c r="Z74" s="687"/>
      <c r="AA74" s="689" t="s">
        <v>1</v>
      </c>
      <c r="AB74" s="690"/>
      <c r="AC74" s="690"/>
      <c r="AD74" s="690"/>
      <c r="AE74" s="690"/>
      <c r="AF74" s="690"/>
      <c r="AG74" s="690"/>
      <c r="AH74" s="690"/>
      <c r="AI74" s="690"/>
      <c r="AJ74" s="690"/>
      <c r="AK74" s="691"/>
    </row>
    <row r="75" spans="1:42" ht="7.5" customHeight="1" thickBot="1">
      <c r="B75" s="110"/>
      <c r="C75" s="110"/>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row r="76" spans="1:42" ht="15" customHeight="1">
      <c r="B76" s="688" t="s">
        <v>150</v>
      </c>
      <c r="C76" s="688"/>
      <c r="D76" s="688"/>
      <c r="E76" s="688"/>
      <c r="F76" s="688"/>
      <c r="G76" s="688"/>
      <c r="H76" s="688"/>
      <c r="I76" s="688"/>
      <c r="J76" s="688"/>
      <c r="K76" s="688"/>
      <c r="L76" s="688"/>
      <c r="M76" s="688"/>
      <c r="N76" s="688"/>
      <c r="O76" s="688"/>
      <c r="P76" s="688"/>
      <c r="Q76" s="688"/>
      <c r="R76" s="688"/>
      <c r="S76" s="688"/>
      <c r="T76" s="688"/>
      <c r="U76" s="688"/>
      <c r="V76" s="688"/>
      <c r="W76" s="688"/>
      <c r="X76" s="688"/>
      <c r="Y76" s="688"/>
      <c r="Z76" s="688"/>
      <c r="AA76" s="688"/>
      <c r="AB76" s="688"/>
      <c r="AC76" s="688"/>
      <c r="AD76" s="688"/>
      <c r="AE76" s="688"/>
      <c r="AF76" s="688"/>
      <c r="AG76" s="688"/>
      <c r="AH76" s="688"/>
      <c r="AI76" s="688"/>
      <c r="AJ76" s="688"/>
      <c r="AK76" s="688"/>
      <c r="AL76" s="60"/>
      <c r="AM76" s="60"/>
    </row>
    <row r="77" spans="1:42" ht="15" customHeight="1">
      <c r="B77" s="649" t="s">
        <v>149</v>
      </c>
      <c r="C77" s="649"/>
      <c r="D77" s="649"/>
      <c r="E77" s="649"/>
      <c r="F77" s="649"/>
      <c r="G77" s="649"/>
      <c r="H77" s="649"/>
      <c r="I77" s="649"/>
      <c r="J77" s="649"/>
      <c r="K77" s="649"/>
      <c r="L77" s="649"/>
      <c r="M77" s="649"/>
      <c r="N77" s="649"/>
      <c r="O77" s="649"/>
      <c r="P77" s="649"/>
      <c r="Q77" s="649"/>
      <c r="R77" s="649"/>
      <c r="S77" s="649"/>
      <c r="T77" s="649"/>
      <c r="U77" s="649"/>
      <c r="V77" s="649"/>
      <c r="W77" s="649"/>
      <c r="X77" s="649"/>
      <c r="Y77" s="649"/>
      <c r="Z77" s="649"/>
      <c r="AA77" s="649"/>
      <c r="AB77" s="649"/>
      <c r="AC77" s="649"/>
      <c r="AD77" s="649"/>
      <c r="AE77" s="649"/>
      <c r="AF77" s="649"/>
      <c r="AG77" s="649"/>
      <c r="AH77" s="649"/>
      <c r="AI77" s="649"/>
      <c r="AJ77" s="649"/>
      <c r="AK77" s="649"/>
      <c r="AL77" s="60"/>
      <c r="AM77" s="60"/>
    </row>
    <row r="78" spans="1:42" ht="18.75" customHeight="1">
      <c r="L78" s="685" t="s">
        <v>115</v>
      </c>
      <c r="M78" s="685"/>
      <c r="N78" s="685"/>
      <c r="O78" s="685"/>
      <c r="P78" s="685"/>
      <c r="Q78" s="685"/>
      <c r="R78" s="685"/>
      <c r="S78" s="685"/>
      <c r="T78" s="685"/>
      <c r="U78" s="685"/>
      <c r="V78" s="685"/>
      <c r="W78" s="685"/>
      <c r="X78" s="685"/>
      <c r="Y78" s="685"/>
      <c r="Z78" s="685"/>
      <c r="AA78" s="685"/>
      <c r="AB78" s="29"/>
      <c r="AC78" s="29"/>
      <c r="AD78" s="29"/>
      <c r="AE78" s="30"/>
      <c r="AF78" s="30"/>
      <c r="AG78" s="30"/>
      <c r="AH78" s="30"/>
      <c r="AI78" s="30"/>
      <c r="AJ78" s="30"/>
      <c r="AK78" s="30"/>
      <c r="AL78" s="60"/>
      <c r="AM78" s="60"/>
    </row>
    <row r="79" spans="1:42" ht="18.75" customHeight="1">
      <c r="B79" s="27"/>
      <c r="C79" s="27"/>
      <c r="D79" s="31"/>
      <c r="E79" s="31"/>
      <c r="F79" s="31"/>
      <c r="G79" s="31"/>
      <c r="H79" s="31"/>
      <c r="I79" s="31"/>
      <c r="J79" s="31"/>
      <c r="K79" s="31"/>
      <c r="L79" s="684" t="s">
        <v>4</v>
      </c>
      <c r="M79" s="684"/>
      <c r="N79" s="684"/>
      <c r="O79" s="684"/>
      <c r="P79" s="684"/>
      <c r="Q79" s="684"/>
      <c r="R79" s="684"/>
      <c r="S79" s="684"/>
      <c r="T79" s="684"/>
      <c r="U79" s="684"/>
      <c r="V79" s="684"/>
      <c r="W79" s="684"/>
      <c r="X79" s="684"/>
      <c r="Y79" s="684"/>
      <c r="Z79" s="684"/>
      <c r="AA79" s="684"/>
      <c r="AB79" s="684"/>
      <c r="AC79" s="684"/>
      <c r="AD79" s="684"/>
      <c r="AE79" s="684"/>
      <c r="AF79" s="684"/>
      <c r="AG79" s="684"/>
      <c r="AH79" s="684"/>
      <c r="AI79" s="684"/>
      <c r="AJ79" s="684"/>
      <c r="AK79" s="684"/>
      <c r="AL79" s="60"/>
      <c r="AM79" s="60"/>
    </row>
    <row r="80" spans="1:42" ht="18.75" customHeight="1">
      <c r="B80" s="32"/>
      <c r="C80" s="32"/>
      <c r="N80" s="33" t="s">
        <v>142</v>
      </c>
      <c r="O80" s="33"/>
      <c r="P80" s="33"/>
      <c r="Q80" s="33"/>
      <c r="R80" s="33"/>
      <c r="S80" s="33"/>
      <c r="T80" s="33"/>
      <c r="U80" s="34"/>
      <c r="V80" s="12"/>
      <c r="W80" s="12"/>
      <c r="X80" s="12"/>
      <c r="Y80" s="33"/>
      <c r="Z80" s="33"/>
      <c r="AA80" s="33"/>
      <c r="AB80" s="33"/>
      <c r="AC80" s="33"/>
      <c r="AD80" s="33"/>
      <c r="AE80" s="33"/>
      <c r="AF80" s="33"/>
      <c r="AG80" s="33"/>
      <c r="AH80" s="33"/>
      <c r="AI80" s="33"/>
      <c r="AJ80" s="33"/>
    </row>
  </sheetData>
  <sheetProtection formatCells="0"/>
  <mergeCells count="117">
    <mergeCell ref="E10:X11"/>
    <mergeCell ref="E9:X9"/>
    <mergeCell ref="L79:AK79"/>
    <mergeCell ref="L78:AA78"/>
    <mergeCell ref="D74:L74"/>
    <mergeCell ref="B76:AK76"/>
    <mergeCell ref="AA74:AK74"/>
    <mergeCell ref="M74:Z74"/>
    <mergeCell ref="K24:M24"/>
    <mergeCell ref="K25:M25"/>
    <mergeCell ref="K26:M26"/>
    <mergeCell ref="E25:F25"/>
    <mergeCell ref="E26:F26"/>
    <mergeCell ref="N24:O24"/>
    <mergeCell ref="N26:Q26"/>
    <mergeCell ref="G24:J24"/>
    <mergeCell ref="E24:F24"/>
    <mergeCell ref="AF32:AK32"/>
    <mergeCell ref="M31:Z31"/>
    <mergeCell ref="M33:Z33"/>
    <mergeCell ref="U32:Z32"/>
    <mergeCell ref="AA33:AK33"/>
    <mergeCell ref="C32:F32"/>
    <mergeCell ref="C31:L31"/>
    <mergeCell ref="G32:L32"/>
    <mergeCell ref="AA32:AE32"/>
    <mergeCell ref="B77:AK77"/>
    <mergeCell ref="B64:B65"/>
    <mergeCell ref="B47:B48"/>
    <mergeCell ref="AA62:AK63"/>
    <mergeCell ref="D62:L63"/>
    <mergeCell ref="M62:Z63"/>
    <mergeCell ref="M32:S32"/>
    <mergeCell ref="E34:L35"/>
    <mergeCell ref="E36:L37"/>
    <mergeCell ref="C34:C37"/>
    <mergeCell ref="B3:AK3"/>
    <mergeCell ref="B30:AK30"/>
    <mergeCell ref="AA31:AK31"/>
    <mergeCell ref="B19:D19"/>
    <mergeCell ref="B9:D11"/>
    <mergeCell ref="AE24:AK24"/>
    <mergeCell ref="B24:D26"/>
    <mergeCell ref="B13:D13"/>
    <mergeCell ref="B27:D29"/>
    <mergeCell ref="B20:D23"/>
    <mergeCell ref="N25:Q25"/>
    <mergeCell ref="AC18:AK18"/>
    <mergeCell ref="Y17:AB18"/>
    <mergeCell ref="G25:J25"/>
    <mergeCell ref="G26:J26"/>
    <mergeCell ref="B17:D18"/>
    <mergeCell ref="E15:K15"/>
    <mergeCell ref="N15:O15"/>
    <mergeCell ref="E20:F23"/>
    <mergeCell ref="E19:AK19"/>
    <mergeCell ref="H20:L21"/>
    <mergeCell ref="H22:L23"/>
    <mergeCell ref="B15:D15"/>
    <mergeCell ref="C7:K7"/>
    <mergeCell ref="AS9:AT9"/>
    <mergeCell ref="AA25:AD25"/>
    <mergeCell ref="AA26:AD26"/>
    <mergeCell ref="Y9:AB10"/>
    <mergeCell ref="AC17:AK17"/>
    <mergeCell ref="AC9:AK9"/>
    <mergeCell ref="Y11:AB11"/>
    <mergeCell ref="AC11:AK11"/>
    <mergeCell ref="AC10:AK10"/>
    <mergeCell ref="Y24:Z24"/>
    <mergeCell ref="AE25:AK26"/>
    <mergeCell ref="AB23:AC23"/>
    <mergeCell ref="Y15:AB15"/>
    <mergeCell ref="AC15:AK15"/>
    <mergeCell ref="Y12:AB14"/>
    <mergeCell ref="AC12:AK14"/>
    <mergeCell ref="Z20:AA21"/>
    <mergeCell ref="Z22:AA23"/>
    <mergeCell ref="E27:F29"/>
    <mergeCell ref="H27:K29"/>
    <mergeCell ref="S27:AK29"/>
    <mergeCell ref="U20:X23"/>
    <mergeCell ref="U25:X25"/>
    <mergeCell ref="AA24:AD24"/>
    <mergeCell ref="Y25:Z25"/>
    <mergeCell ref="Y26:Z26"/>
    <mergeCell ref="U26:X26"/>
    <mergeCell ref="R25:T25"/>
    <mergeCell ref="R26:T26"/>
    <mergeCell ref="AB21:AC21"/>
    <mergeCell ref="AB22:AC22"/>
    <mergeCell ref="AD20:AE21"/>
    <mergeCell ref="AD22:AE23"/>
    <mergeCell ref="AG20:AK21"/>
    <mergeCell ref="AG22:AK23"/>
    <mergeCell ref="AB20:AC20"/>
    <mergeCell ref="N27:R29"/>
    <mergeCell ref="L27:M27"/>
    <mergeCell ref="L29:M29"/>
    <mergeCell ref="F17:J17"/>
    <mergeCell ref="K17:X17"/>
    <mergeCell ref="K18:X18"/>
    <mergeCell ref="E18:J18"/>
    <mergeCell ref="U12:X12"/>
    <mergeCell ref="M12:S14"/>
    <mergeCell ref="N20:P21"/>
    <mergeCell ref="N22:P23"/>
    <mergeCell ref="R20:T21"/>
    <mergeCell ref="R22:T23"/>
    <mergeCell ref="U13:X13"/>
    <mergeCell ref="L15:M15"/>
    <mergeCell ref="W15:X15"/>
    <mergeCell ref="P15:V15"/>
    <mergeCell ref="E12:L12"/>
    <mergeCell ref="E14:L14"/>
    <mergeCell ref="J13:L13"/>
    <mergeCell ref="G13:H13"/>
  </mergeCells>
  <phoneticPr fontId="2"/>
  <printOptions horizontalCentered="1"/>
  <pageMargins left="0.25" right="0.25" top="0.75" bottom="0.75" header="0.3" footer="0.3"/>
  <pageSetup paperSize="9" scale="65" orientation="portrait" r:id="rId1"/>
  <headerFooter>
    <oddHeader>&amp;R&amp;"Meiryo UI,標準"千葉県立君津亀山青少年自然の家</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X54"/>
  <sheetViews>
    <sheetView showGridLines="0" showZeros="0" view="pageBreakPreview" zoomScale="70" zoomScaleNormal="60" zoomScaleSheetLayoutView="70" zoomScalePageLayoutView="82" workbookViewId="0">
      <selection activeCell="E6" sqref="E6:K7"/>
    </sheetView>
  </sheetViews>
  <sheetFormatPr defaultRowHeight="15.75"/>
  <cols>
    <col min="1" max="2" width="2.625" style="1" customWidth="1"/>
    <col min="3" max="3" width="3.25" style="1" customWidth="1"/>
    <col min="4" max="4" width="4.375" style="1" customWidth="1"/>
    <col min="5" max="5" width="3.25" style="1" customWidth="1"/>
    <col min="6" max="6" width="8.375" style="1" customWidth="1"/>
    <col min="7" max="7" width="8.25" style="1" customWidth="1"/>
    <col min="8" max="8" width="19.375" style="1" customWidth="1"/>
    <col min="9" max="9" width="8.625" style="86" customWidth="1"/>
    <col min="10" max="10" width="8.625" style="1" customWidth="1"/>
    <col min="11" max="11" width="3.75" style="1" customWidth="1"/>
    <col min="12" max="12" width="3.625" style="1" customWidth="1"/>
    <col min="13" max="13" width="6.5" style="7" customWidth="1"/>
    <col min="14" max="14" width="13" style="1" customWidth="1"/>
    <col min="15" max="15" width="5.25" style="1" customWidth="1"/>
    <col min="16" max="16" width="2.125" style="1" customWidth="1"/>
    <col min="17" max="17" width="18.375" style="1" customWidth="1"/>
    <col min="18" max="18" width="4.5" style="1" customWidth="1"/>
    <col min="19" max="19" width="2.125" style="1" customWidth="1"/>
    <col min="20" max="20" width="15.5" style="1" customWidth="1"/>
    <col min="21" max="21" width="4.125" style="1" customWidth="1"/>
    <col min="22" max="22" width="2.625" style="1" customWidth="1"/>
    <col min="23" max="247" width="9" style="1"/>
    <col min="248" max="248" width="0" style="1" hidden="1" customWidth="1"/>
    <col min="249" max="249" width="7.25" style="1" customWidth="1"/>
    <col min="250" max="250" width="6" style="1" customWidth="1"/>
    <col min="251" max="251" width="2.875" style="1" customWidth="1"/>
    <col min="252" max="252" width="17.75" style="1" customWidth="1"/>
    <col min="253" max="253" width="10.625" style="1" customWidth="1"/>
    <col min="254" max="254" width="31" style="1" customWidth="1"/>
    <col min="255" max="255" width="13.625" style="1" customWidth="1"/>
    <col min="256" max="256" width="6.75" style="1" customWidth="1"/>
    <col min="257" max="257" width="10" style="1" customWidth="1"/>
    <col min="258" max="258" width="7.5" style="1" customWidth="1"/>
    <col min="259" max="259" width="19.375" style="1" customWidth="1"/>
    <col min="260" max="260" width="4.875" style="1" customWidth="1"/>
    <col min="261" max="261" width="2.125" style="1" customWidth="1"/>
    <col min="262" max="262" width="18.5" style="1" customWidth="1"/>
    <col min="263" max="263" width="8.75" style="1" customWidth="1"/>
    <col min="264" max="264" width="12.5" style="1" customWidth="1"/>
    <col min="265" max="265" width="4.25" style="1" customWidth="1"/>
    <col min="266" max="266" width="24.875" style="1" customWidth="1"/>
    <col min="267" max="267" width="5.75" style="1" customWidth="1"/>
    <col min="268" max="503" width="9" style="1"/>
    <col min="504" max="504" width="0" style="1" hidden="1" customWidth="1"/>
    <col min="505" max="505" width="7.25" style="1" customWidth="1"/>
    <col min="506" max="506" width="6" style="1" customWidth="1"/>
    <col min="507" max="507" width="2.875" style="1" customWidth="1"/>
    <col min="508" max="508" width="17.75" style="1" customWidth="1"/>
    <col min="509" max="509" width="10.625" style="1" customWidth="1"/>
    <col min="510" max="510" width="31" style="1" customWidth="1"/>
    <col min="511" max="511" width="13.625" style="1" customWidth="1"/>
    <col min="512" max="512" width="6.75" style="1" customWidth="1"/>
    <col min="513" max="513" width="10" style="1" customWidth="1"/>
    <col min="514" max="514" width="7.5" style="1" customWidth="1"/>
    <col min="515" max="515" width="19.375" style="1" customWidth="1"/>
    <col min="516" max="516" width="4.875" style="1" customWidth="1"/>
    <col min="517" max="517" width="2.125" style="1" customWidth="1"/>
    <col min="518" max="518" width="18.5" style="1" customWidth="1"/>
    <col min="519" max="519" width="8.75" style="1" customWidth="1"/>
    <col min="520" max="520" width="12.5" style="1" customWidth="1"/>
    <col min="521" max="521" width="4.25" style="1" customWidth="1"/>
    <col min="522" max="522" width="24.875" style="1" customWidth="1"/>
    <col min="523" max="523" width="5.75" style="1" customWidth="1"/>
    <col min="524" max="759" width="9" style="1"/>
    <col min="760" max="760" width="0" style="1" hidden="1" customWidth="1"/>
    <col min="761" max="761" width="7.25" style="1" customWidth="1"/>
    <col min="762" max="762" width="6" style="1" customWidth="1"/>
    <col min="763" max="763" width="2.875" style="1" customWidth="1"/>
    <col min="764" max="764" width="17.75" style="1" customWidth="1"/>
    <col min="765" max="765" width="10.625" style="1" customWidth="1"/>
    <col min="766" max="766" width="31" style="1" customWidth="1"/>
    <col min="767" max="767" width="13.625" style="1" customWidth="1"/>
    <col min="768" max="768" width="6.75" style="1" customWidth="1"/>
    <col min="769" max="769" width="10" style="1" customWidth="1"/>
    <col min="770" max="770" width="7.5" style="1" customWidth="1"/>
    <col min="771" max="771" width="19.375" style="1" customWidth="1"/>
    <col min="772" max="772" width="4.875" style="1" customWidth="1"/>
    <col min="773" max="773" width="2.125" style="1" customWidth="1"/>
    <col min="774" max="774" width="18.5" style="1" customWidth="1"/>
    <col min="775" max="775" width="8.75" style="1" customWidth="1"/>
    <col min="776" max="776" width="12.5" style="1" customWidth="1"/>
    <col min="777" max="777" width="4.25" style="1" customWidth="1"/>
    <col min="778" max="778" width="24.875" style="1" customWidth="1"/>
    <col min="779" max="779" width="5.75" style="1" customWidth="1"/>
    <col min="780" max="1015" width="9" style="1"/>
    <col min="1016" max="1016" width="0" style="1" hidden="1" customWidth="1"/>
    <col min="1017" max="1017" width="7.25" style="1" customWidth="1"/>
    <col min="1018" max="1018" width="6" style="1" customWidth="1"/>
    <col min="1019" max="1019" width="2.875" style="1" customWidth="1"/>
    <col min="1020" max="1020" width="17.75" style="1" customWidth="1"/>
    <col min="1021" max="1021" width="10.625" style="1" customWidth="1"/>
    <col min="1022" max="1022" width="31" style="1" customWidth="1"/>
    <col min="1023" max="1023" width="13.625" style="1" customWidth="1"/>
    <col min="1024" max="1024" width="6.75" style="1" customWidth="1"/>
    <col min="1025" max="1025" width="10" style="1" customWidth="1"/>
    <col min="1026" max="1026" width="7.5" style="1" customWidth="1"/>
    <col min="1027" max="1027" width="19.375" style="1" customWidth="1"/>
    <col min="1028" max="1028" width="4.875" style="1" customWidth="1"/>
    <col min="1029" max="1029" width="2.125" style="1" customWidth="1"/>
    <col min="1030" max="1030" width="18.5" style="1" customWidth="1"/>
    <col min="1031" max="1031" width="8.75" style="1" customWidth="1"/>
    <col min="1032" max="1032" width="12.5" style="1" customWidth="1"/>
    <col min="1033" max="1033" width="4.25" style="1" customWidth="1"/>
    <col min="1034" max="1034" width="24.875" style="1" customWidth="1"/>
    <col min="1035" max="1035" width="5.75" style="1" customWidth="1"/>
    <col min="1036" max="1271" width="9" style="1"/>
    <col min="1272" max="1272" width="0" style="1" hidden="1" customWidth="1"/>
    <col min="1273" max="1273" width="7.25" style="1" customWidth="1"/>
    <col min="1274" max="1274" width="6" style="1" customWidth="1"/>
    <col min="1275" max="1275" width="2.875" style="1" customWidth="1"/>
    <col min="1276" max="1276" width="17.75" style="1" customWidth="1"/>
    <col min="1277" max="1277" width="10.625" style="1" customWidth="1"/>
    <col min="1278" max="1278" width="31" style="1" customWidth="1"/>
    <col min="1279" max="1279" width="13.625" style="1" customWidth="1"/>
    <col min="1280" max="1280" width="6.75" style="1" customWidth="1"/>
    <col min="1281" max="1281" width="10" style="1" customWidth="1"/>
    <col min="1282" max="1282" width="7.5" style="1" customWidth="1"/>
    <col min="1283" max="1283" width="19.375" style="1" customWidth="1"/>
    <col min="1284" max="1284" width="4.875" style="1" customWidth="1"/>
    <col min="1285" max="1285" width="2.125" style="1" customWidth="1"/>
    <col min="1286" max="1286" width="18.5" style="1" customWidth="1"/>
    <col min="1287" max="1287" width="8.75" style="1" customWidth="1"/>
    <col min="1288" max="1288" width="12.5" style="1" customWidth="1"/>
    <col min="1289" max="1289" width="4.25" style="1" customWidth="1"/>
    <col min="1290" max="1290" width="24.875" style="1" customWidth="1"/>
    <col min="1291" max="1291" width="5.75" style="1" customWidth="1"/>
    <col min="1292" max="1527" width="9" style="1"/>
    <col min="1528" max="1528" width="0" style="1" hidden="1" customWidth="1"/>
    <col min="1529" max="1529" width="7.25" style="1" customWidth="1"/>
    <col min="1530" max="1530" width="6" style="1" customWidth="1"/>
    <col min="1531" max="1531" width="2.875" style="1" customWidth="1"/>
    <col min="1532" max="1532" width="17.75" style="1" customWidth="1"/>
    <col min="1533" max="1533" width="10.625" style="1" customWidth="1"/>
    <col min="1534" max="1534" width="31" style="1" customWidth="1"/>
    <col min="1535" max="1535" width="13.625" style="1" customWidth="1"/>
    <col min="1536" max="1536" width="6.75" style="1" customWidth="1"/>
    <col min="1537" max="1537" width="10" style="1" customWidth="1"/>
    <col min="1538" max="1538" width="7.5" style="1" customWidth="1"/>
    <col min="1539" max="1539" width="19.375" style="1" customWidth="1"/>
    <col min="1540" max="1540" width="4.875" style="1" customWidth="1"/>
    <col min="1541" max="1541" width="2.125" style="1" customWidth="1"/>
    <col min="1542" max="1542" width="18.5" style="1" customWidth="1"/>
    <col min="1543" max="1543" width="8.75" style="1" customWidth="1"/>
    <col min="1544" max="1544" width="12.5" style="1" customWidth="1"/>
    <col min="1545" max="1545" width="4.25" style="1" customWidth="1"/>
    <col min="1546" max="1546" width="24.875" style="1" customWidth="1"/>
    <col min="1547" max="1547" width="5.75" style="1" customWidth="1"/>
    <col min="1548" max="1783" width="9" style="1"/>
    <col min="1784" max="1784" width="0" style="1" hidden="1" customWidth="1"/>
    <col min="1785" max="1785" width="7.25" style="1" customWidth="1"/>
    <col min="1786" max="1786" width="6" style="1" customWidth="1"/>
    <col min="1787" max="1787" width="2.875" style="1" customWidth="1"/>
    <col min="1788" max="1788" width="17.75" style="1" customWidth="1"/>
    <col min="1789" max="1789" width="10.625" style="1" customWidth="1"/>
    <col min="1790" max="1790" width="31" style="1" customWidth="1"/>
    <col min="1791" max="1791" width="13.625" style="1" customWidth="1"/>
    <col min="1792" max="1792" width="6.75" style="1" customWidth="1"/>
    <col min="1793" max="1793" width="10" style="1" customWidth="1"/>
    <col min="1794" max="1794" width="7.5" style="1" customWidth="1"/>
    <col min="1795" max="1795" width="19.375" style="1" customWidth="1"/>
    <col min="1796" max="1796" width="4.875" style="1" customWidth="1"/>
    <col min="1797" max="1797" width="2.125" style="1" customWidth="1"/>
    <col min="1798" max="1798" width="18.5" style="1" customWidth="1"/>
    <col min="1799" max="1799" width="8.75" style="1" customWidth="1"/>
    <col min="1800" max="1800" width="12.5" style="1" customWidth="1"/>
    <col min="1801" max="1801" width="4.25" style="1" customWidth="1"/>
    <col min="1802" max="1802" width="24.875" style="1" customWidth="1"/>
    <col min="1803" max="1803" width="5.75" style="1" customWidth="1"/>
    <col min="1804" max="2039" width="9" style="1"/>
    <col min="2040" max="2040" width="0" style="1" hidden="1" customWidth="1"/>
    <col min="2041" max="2041" width="7.25" style="1" customWidth="1"/>
    <col min="2042" max="2042" width="6" style="1" customWidth="1"/>
    <col min="2043" max="2043" width="2.875" style="1" customWidth="1"/>
    <col min="2044" max="2044" width="17.75" style="1" customWidth="1"/>
    <col min="2045" max="2045" width="10.625" style="1" customWidth="1"/>
    <col min="2046" max="2046" width="31" style="1" customWidth="1"/>
    <col min="2047" max="2047" width="13.625" style="1" customWidth="1"/>
    <col min="2048" max="2048" width="6.75" style="1" customWidth="1"/>
    <col min="2049" max="2049" width="10" style="1" customWidth="1"/>
    <col min="2050" max="2050" width="7.5" style="1" customWidth="1"/>
    <col min="2051" max="2051" width="19.375" style="1" customWidth="1"/>
    <col min="2052" max="2052" width="4.875" style="1" customWidth="1"/>
    <col min="2053" max="2053" width="2.125" style="1" customWidth="1"/>
    <col min="2054" max="2054" width="18.5" style="1" customWidth="1"/>
    <col min="2055" max="2055" width="8.75" style="1" customWidth="1"/>
    <col min="2056" max="2056" width="12.5" style="1" customWidth="1"/>
    <col min="2057" max="2057" width="4.25" style="1" customWidth="1"/>
    <col min="2058" max="2058" width="24.875" style="1" customWidth="1"/>
    <col min="2059" max="2059" width="5.75" style="1" customWidth="1"/>
    <col min="2060" max="2295" width="9" style="1"/>
    <col min="2296" max="2296" width="0" style="1" hidden="1" customWidth="1"/>
    <col min="2297" max="2297" width="7.25" style="1" customWidth="1"/>
    <col min="2298" max="2298" width="6" style="1" customWidth="1"/>
    <col min="2299" max="2299" width="2.875" style="1" customWidth="1"/>
    <col min="2300" max="2300" width="17.75" style="1" customWidth="1"/>
    <col min="2301" max="2301" width="10.625" style="1" customWidth="1"/>
    <col min="2302" max="2302" width="31" style="1" customWidth="1"/>
    <col min="2303" max="2303" width="13.625" style="1" customWidth="1"/>
    <col min="2304" max="2304" width="6.75" style="1" customWidth="1"/>
    <col min="2305" max="2305" width="10" style="1" customWidth="1"/>
    <col min="2306" max="2306" width="7.5" style="1" customWidth="1"/>
    <col min="2307" max="2307" width="19.375" style="1" customWidth="1"/>
    <col min="2308" max="2308" width="4.875" style="1" customWidth="1"/>
    <col min="2309" max="2309" width="2.125" style="1" customWidth="1"/>
    <col min="2310" max="2310" width="18.5" style="1" customWidth="1"/>
    <col min="2311" max="2311" width="8.75" style="1" customWidth="1"/>
    <col min="2312" max="2312" width="12.5" style="1" customWidth="1"/>
    <col min="2313" max="2313" width="4.25" style="1" customWidth="1"/>
    <col min="2314" max="2314" width="24.875" style="1" customWidth="1"/>
    <col min="2315" max="2315" width="5.75" style="1" customWidth="1"/>
    <col min="2316" max="2551" width="9" style="1"/>
    <col min="2552" max="2552" width="0" style="1" hidden="1" customWidth="1"/>
    <col min="2553" max="2553" width="7.25" style="1" customWidth="1"/>
    <col min="2554" max="2554" width="6" style="1" customWidth="1"/>
    <col min="2555" max="2555" width="2.875" style="1" customWidth="1"/>
    <col min="2556" max="2556" width="17.75" style="1" customWidth="1"/>
    <col min="2557" max="2557" width="10.625" style="1" customWidth="1"/>
    <col min="2558" max="2558" width="31" style="1" customWidth="1"/>
    <col min="2559" max="2559" width="13.625" style="1" customWidth="1"/>
    <col min="2560" max="2560" width="6.75" style="1" customWidth="1"/>
    <col min="2561" max="2561" width="10" style="1" customWidth="1"/>
    <col min="2562" max="2562" width="7.5" style="1" customWidth="1"/>
    <col min="2563" max="2563" width="19.375" style="1" customWidth="1"/>
    <col min="2564" max="2564" width="4.875" style="1" customWidth="1"/>
    <col min="2565" max="2565" width="2.125" style="1" customWidth="1"/>
    <col min="2566" max="2566" width="18.5" style="1" customWidth="1"/>
    <col min="2567" max="2567" width="8.75" style="1" customWidth="1"/>
    <col min="2568" max="2568" width="12.5" style="1" customWidth="1"/>
    <col min="2569" max="2569" width="4.25" style="1" customWidth="1"/>
    <col min="2570" max="2570" width="24.875" style="1" customWidth="1"/>
    <col min="2571" max="2571" width="5.75" style="1" customWidth="1"/>
    <col min="2572" max="2807" width="9" style="1"/>
    <col min="2808" max="2808" width="0" style="1" hidden="1" customWidth="1"/>
    <col min="2809" max="2809" width="7.25" style="1" customWidth="1"/>
    <col min="2810" max="2810" width="6" style="1" customWidth="1"/>
    <col min="2811" max="2811" width="2.875" style="1" customWidth="1"/>
    <col min="2812" max="2812" width="17.75" style="1" customWidth="1"/>
    <col min="2813" max="2813" width="10.625" style="1" customWidth="1"/>
    <col min="2814" max="2814" width="31" style="1" customWidth="1"/>
    <col min="2815" max="2815" width="13.625" style="1" customWidth="1"/>
    <col min="2816" max="2816" width="6.75" style="1" customWidth="1"/>
    <col min="2817" max="2817" width="10" style="1" customWidth="1"/>
    <col min="2818" max="2818" width="7.5" style="1" customWidth="1"/>
    <col min="2819" max="2819" width="19.375" style="1" customWidth="1"/>
    <col min="2820" max="2820" width="4.875" style="1" customWidth="1"/>
    <col min="2821" max="2821" width="2.125" style="1" customWidth="1"/>
    <col min="2822" max="2822" width="18.5" style="1" customWidth="1"/>
    <col min="2823" max="2823" width="8.75" style="1" customWidth="1"/>
    <col min="2824" max="2824" width="12.5" style="1" customWidth="1"/>
    <col min="2825" max="2825" width="4.25" style="1" customWidth="1"/>
    <col min="2826" max="2826" width="24.875" style="1" customWidth="1"/>
    <col min="2827" max="2827" width="5.75" style="1" customWidth="1"/>
    <col min="2828" max="3063" width="9" style="1"/>
    <col min="3064" max="3064" width="0" style="1" hidden="1" customWidth="1"/>
    <col min="3065" max="3065" width="7.25" style="1" customWidth="1"/>
    <col min="3066" max="3066" width="6" style="1" customWidth="1"/>
    <col min="3067" max="3067" width="2.875" style="1" customWidth="1"/>
    <col min="3068" max="3068" width="17.75" style="1" customWidth="1"/>
    <col min="3069" max="3069" width="10.625" style="1" customWidth="1"/>
    <col min="3070" max="3070" width="31" style="1" customWidth="1"/>
    <col min="3071" max="3071" width="13.625" style="1" customWidth="1"/>
    <col min="3072" max="3072" width="6.75" style="1" customWidth="1"/>
    <col min="3073" max="3073" width="10" style="1" customWidth="1"/>
    <col min="3074" max="3074" width="7.5" style="1" customWidth="1"/>
    <col min="3075" max="3075" width="19.375" style="1" customWidth="1"/>
    <col min="3076" max="3076" width="4.875" style="1" customWidth="1"/>
    <col min="3077" max="3077" width="2.125" style="1" customWidth="1"/>
    <col min="3078" max="3078" width="18.5" style="1" customWidth="1"/>
    <col min="3079" max="3079" width="8.75" style="1" customWidth="1"/>
    <col min="3080" max="3080" width="12.5" style="1" customWidth="1"/>
    <col min="3081" max="3081" width="4.25" style="1" customWidth="1"/>
    <col min="3082" max="3082" width="24.875" style="1" customWidth="1"/>
    <col min="3083" max="3083" width="5.75" style="1" customWidth="1"/>
    <col min="3084" max="3319" width="9" style="1"/>
    <col min="3320" max="3320" width="0" style="1" hidden="1" customWidth="1"/>
    <col min="3321" max="3321" width="7.25" style="1" customWidth="1"/>
    <col min="3322" max="3322" width="6" style="1" customWidth="1"/>
    <col min="3323" max="3323" width="2.875" style="1" customWidth="1"/>
    <col min="3324" max="3324" width="17.75" style="1" customWidth="1"/>
    <col min="3325" max="3325" width="10.625" style="1" customWidth="1"/>
    <col min="3326" max="3326" width="31" style="1" customWidth="1"/>
    <col min="3327" max="3327" width="13.625" style="1" customWidth="1"/>
    <col min="3328" max="3328" width="6.75" style="1" customWidth="1"/>
    <col min="3329" max="3329" width="10" style="1" customWidth="1"/>
    <col min="3330" max="3330" width="7.5" style="1" customWidth="1"/>
    <col min="3331" max="3331" width="19.375" style="1" customWidth="1"/>
    <col min="3332" max="3332" width="4.875" style="1" customWidth="1"/>
    <col min="3333" max="3333" width="2.125" style="1" customWidth="1"/>
    <col min="3334" max="3334" width="18.5" style="1" customWidth="1"/>
    <col min="3335" max="3335" width="8.75" style="1" customWidth="1"/>
    <col min="3336" max="3336" width="12.5" style="1" customWidth="1"/>
    <col min="3337" max="3337" width="4.25" style="1" customWidth="1"/>
    <col min="3338" max="3338" width="24.875" style="1" customWidth="1"/>
    <col min="3339" max="3339" width="5.75" style="1" customWidth="1"/>
    <col min="3340" max="3575" width="9" style="1"/>
    <col min="3576" max="3576" width="0" style="1" hidden="1" customWidth="1"/>
    <col min="3577" max="3577" width="7.25" style="1" customWidth="1"/>
    <col min="3578" max="3578" width="6" style="1" customWidth="1"/>
    <col min="3579" max="3579" width="2.875" style="1" customWidth="1"/>
    <col min="3580" max="3580" width="17.75" style="1" customWidth="1"/>
    <col min="3581" max="3581" width="10.625" style="1" customWidth="1"/>
    <col min="3582" max="3582" width="31" style="1" customWidth="1"/>
    <col min="3583" max="3583" width="13.625" style="1" customWidth="1"/>
    <col min="3584" max="3584" width="6.75" style="1" customWidth="1"/>
    <col min="3585" max="3585" width="10" style="1" customWidth="1"/>
    <col min="3586" max="3586" width="7.5" style="1" customWidth="1"/>
    <col min="3587" max="3587" width="19.375" style="1" customWidth="1"/>
    <col min="3588" max="3588" width="4.875" style="1" customWidth="1"/>
    <col min="3589" max="3589" width="2.125" style="1" customWidth="1"/>
    <col min="3590" max="3590" width="18.5" style="1" customWidth="1"/>
    <col min="3591" max="3591" width="8.75" style="1" customWidth="1"/>
    <col min="3592" max="3592" width="12.5" style="1" customWidth="1"/>
    <col min="3593" max="3593" width="4.25" style="1" customWidth="1"/>
    <col min="3594" max="3594" width="24.875" style="1" customWidth="1"/>
    <col min="3595" max="3595" width="5.75" style="1" customWidth="1"/>
    <col min="3596" max="3831" width="9" style="1"/>
    <col min="3832" max="3832" width="0" style="1" hidden="1" customWidth="1"/>
    <col min="3833" max="3833" width="7.25" style="1" customWidth="1"/>
    <col min="3834" max="3834" width="6" style="1" customWidth="1"/>
    <col min="3835" max="3835" width="2.875" style="1" customWidth="1"/>
    <col min="3836" max="3836" width="17.75" style="1" customWidth="1"/>
    <col min="3837" max="3837" width="10.625" style="1" customWidth="1"/>
    <col min="3838" max="3838" width="31" style="1" customWidth="1"/>
    <col min="3839" max="3839" width="13.625" style="1" customWidth="1"/>
    <col min="3840" max="3840" width="6.75" style="1" customWidth="1"/>
    <col min="3841" max="3841" width="10" style="1" customWidth="1"/>
    <col min="3842" max="3842" width="7.5" style="1" customWidth="1"/>
    <col min="3843" max="3843" width="19.375" style="1" customWidth="1"/>
    <col min="3844" max="3844" width="4.875" style="1" customWidth="1"/>
    <col min="3845" max="3845" width="2.125" style="1" customWidth="1"/>
    <col min="3846" max="3846" width="18.5" style="1" customWidth="1"/>
    <col min="3847" max="3847" width="8.75" style="1" customWidth="1"/>
    <col min="3848" max="3848" width="12.5" style="1" customWidth="1"/>
    <col min="3849" max="3849" width="4.25" style="1" customWidth="1"/>
    <col min="3850" max="3850" width="24.875" style="1" customWidth="1"/>
    <col min="3851" max="3851" width="5.75" style="1" customWidth="1"/>
    <col min="3852" max="4087" width="9" style="1"/>
    <col min="4088" max="4088" width="0" style="1" hidden="1" customWidth="1"/>
    <col min="4089" max="4089" width="7.25" style="1" customWidth="1"/>
    <col min="4090" max="4090" width="6" style="1" customWidth="1"/>
    <col min="4091" max="4091" width="2.875" style="1" customWidth="1"/>
    <col min="4092" max="4092" width="17.75" style="1" customWidth="1"/>
    <col min="4093" max="4093" width="10.625" style="1" customWidth="1"/>
    <col min="4094" max="4094" width="31" style="1" customWidth="1"/>
    <col min="4095" max="4095" width="13.625" style="1" customWidth="1"/>
    <col min="4096" max="4096" width="6.75" style="1" customWidth="1"/>
    <col min="4097" max="4097" width="10" style="1" customWidth="1"/>
    <col min="4098" max="4098" width="7.5" style="1" customWidth="1"/>
    <col min="4099" max="4099" width="19.375" style="1" customWidth="1"/>
    <col min="4100" max="4100" width="4.875" style="1" customWidth="1"/>
    <col min="4101" max="4101" width="2.125" style="1" customWidth="1"/>
    <col min="4102" max="4102" width="18.5" style="1" customWidth="1"/>
    <col min="4103" max="4103" width="8.75" style="1" customWidth="1"/>
    <col min="4104" max="4104" width="12.5" style="1" customWidth="1"/>
    <col min="4105" max="4105" width="4.25" style="1" customWidth="1"/>
    <col min="4106" max="4106" width="24.875" style="1" customWidth="1"/>
    <col min="4107" max="4107" width="5.75" style="1" customWidth="1"/>
    <col min="4108" max="4343" width="9" style="1"/>
    <col min="4344" max="4344" width="0" style="1" hidden="1" customWidth="1"/>
    <col min="4345" max="4345" width="7.25" style="1" customWidth="1"/>
    <col min="4346" max="4346" width="6" style="1" customWidth="1"/>
    <col min="4347" max="4347" width="2.875" style="1" customWidth="1"/>
    <col min="4348" max="4348" width="17.75" style="1" customWidth="1"/>
    <col min="4349" max="4349" width="10.625" style="1" customWidth="1"/>
    <col min="4350" max="4350" width="31" style="1" customWidth="1"/>
    <col min="4351" max="4351" width="13.625" style="1" customWidth="1"/>
    <col min="4352" max="4352" width="6.75" style="1" customWidth="1"/>
    <col min="4353" max="4353" width="10" style="1" customWidth="1"/>
    <col min="4354" max="4354" width="7.5" style="1" customWidth="1"/>
    <col min="4355" max="4355" width="19.375" style="1" customWidth="1"/>
    <col min="4356" max="4356" width="4.875" style="1" customWidth="1"/>
    <col min="4357" max="4357" width="2.125" style="1" customWidth="1"/>
    <col min="4358" max="4358" width="18.5" style="1" customWidth="1"/>
    <col min="4359" max="4359" width="8.75" style="1" customWidth="1"/>
    <col min="4360" max="4360" width="12.5" style="1" customWidth="1"/>
    <col min="4361" max="4361" width="4.25" style="1" customWidth="1"/>
    <col min="4362" max="4362" width="24.875" style="1" customWidth="1"/>
    <col min="4363" max="4363" width="5.75" style="1" customWidth="1"/>
    <col min="4364" max="4599" width="9" style="1"/>
    <col min="4600" max="4600" width="0" style="1" hidden="1" customWidth="1"/>
    <col min="4601" max="4601" width="7.25" style="1" customWidth="1"/>
    <col min="4602" max="4602" width="6" style="1" customWidth="1"/>
    <col min="4603" max="4603" width="2.875" style="1" customWidth="1"/>
    <col min="4604" max="4604" width="17.75" style="1" customWidth="1"/>
    <col min="4605" max="4605" width="10.625" style="1" customWidth="1"/>
    <col min="4606" max="4606" width="31" style="1" customWidth="1"/>
    <col min="4607" max="4607" width="13.625" style="1" customWidth="1"/>
    <col min="4608" max="4608" width="6.75" style="1" customWidth="1"/>
    <col min="4609" max="4609" width="10" style="1" customWidth="1"/>
    <col min="4610" max="4610" width="7.5" style="1" customWidth="1"/>
    <col min="4611" max="4611" width="19.375" style="1" customWidth="1"/>
    <col min="4612" max="4612" width="4.875" style="1" customWidth="1"/>
    <col min="4613" max="4613" width="2.125" style="1" customWidth="1"/>
    <col min="4614" max="4614" width="18.5" style="1" customWidth="1"/>
    <col min="4615" max="4615" width="8.75" style="1" customWidth="1"/>
    <col min="4616" max="4616" width="12.5" style="1" customWidth="1"/>
    <col min="4617" max="4617" width="4.25" style="1" customWidth="1"/>
    <col min="4618" max="4618" width="24.875" style="1" customWidth="1"/>
    <col min="4619" max="4619" width="5.75" style="1" customWidth="1"/>
    <col min="4620" max="4855" width="9" style="1"/>
    <col min="4856" max="4856" width="0" style="1" hidden="1" customWidth="1"/>
    <col min="4857" max="4857" width="7.25" style="1" customWidth="1"/>
    <col min="4858" max="4858" width="6" style="1" customWidth="1"/>
    <col min="4859" max="4859" width="2.875" style="1" customWidth="1"/>
    <col min="4860" max="4860" width="17.75" style="1" customWidth="1"/>
    <col min="4861" max="4861" width="10.625" style="1" customWidth="1"/>
    <col min="4862" max="4862" width="31" style="1" customWidth="1"/>
    <col min="4863" max="4863" width="13.625" style="1" customWidth="1"/>
    <col min="4864" max="4864" width="6.75" style="1" customWidth="1"/>
    <col min="4865" max="4865" width="10" style="1" customWidth="1"/>
    <col min="4866" max="4866" width="7.5" style="1" customWidth="1"/>
    <col min="4867" max="4867" width="19.375" style="1" customWidth="1"/>
    <col min="4868" max="4868" width="4.875" style="1" customWidth="1"/>
    <col min="4869" max="4869" width="2.125" style="1" customWidth="1"/>
    <col min="4870" max="4870" width="18.5" style="1" customWidth="1"/>
    <col min="4871" max="4871" width="8.75" style="1" customWidth="1"/>
    <col min="4872" max="4872" width="12.5" style="1" customWidth="1"/>
    <col min="4873" max="4873" width="4.25" style="1" customWidth="1"/>
    <col min="4874" max="4874" width="24.875" style="1" customWidth="1"/>
    <col min="4875" max="4875" width="5.75" style="1" customWidth="1"/>
    <col min="4876" max="5111" width="9" style="1"/>
    <col min="5112" max="5112" width="0" style="1" hidden="1" customWidth="1"/>
    <col min="5113" max="5113" width="7.25" style="1" customWidth="1"/>
    <col min="5114" max="5114" width="6" style="1" customWidth="1"/>
    <col min="5115" max="5115" width="2.875" style="1" customWidth="1"/>
    <col min="5116" max="5116" width="17.75" style="1" customWidth="1"/>
    <col min="5117" max="5117" width="10.625" style="1" customWidth="1"/>
    <col min="5118" max="5118" width="31" style="1" customWidth="1"/>
    <col min="5119" max="5119" width="13.625" style="1" customWidth="1"/>
    <col min="5120" max="5120" width="6.75" style="1" customWidth="1"/>
    <col min="5121" max="5121" width="10" style="1" customWidth="1"/>
    <col min="5122" max="5122" width="7.5" style="1" customWidth="1"/>
    <col min="5123" max="5123" width="19.375" style="1" customWidth="1"/>
    <col min="5124" max="5124" width="4.875" style="1" customWidth="1"/>
    <col min="5125" max="5125" width="2.125" style="1" customWidth="1"/>
    <col min="5126" max="5126" width="18.5" style="1" customWidth="1"/>
    <col min="5127" max="5127" width="8.75" style="1" customWidth="1"/>
    <col min="5128" max="5128" width="12.5" style="1" customWidth="1"/>
    <col min="5129" max="5129" width="4.25" style="1" customWidth="1"/>
    <col min="5130" max="5130" width="24.875" style="1" customWidth="1"/>
    <col min="5131" max="5131" width="5.75" style="1" customWidth="1"/>
    <col min="5132" max="5367" width="9" style="1"/>
    <col min="5368" max="5368" width="0" style="1" hidden="1" customWidth="1"/>
    <col min="5369" max="5369" width="7.25" style="1" customWidth="1"/>
    <col min="5370" max="5370" width="6" style="1" customWidth="1"/>
    <col min="5371" max="5371" width="2.875" style="1" customWidth="1"/>
    <col min="5372" max="5372" width="17.75" style="1" customWidth="1"/>
    <col min="5373" max="5373" width="10.625" style="1" customWidth="1"/>
    <col min="5374" max="5374" width="31" style="1" customWidth="1"/>
    <col min="5375" max="5375" width="13.625" style="1" customWidth="1"/>
    <col min="5376" max="5376" width="6.75" style="1" customWidth="1"/>
    <col min="5377" max="5377" width="10" style="1" customWidth="1"/>
    <col min="5378" max="5378" width="7.5" style="1" customWidth="1"/>
    <col min="5379" max="5379" width="19.375" style="1" customWidth="1"/>
    <col min="5380" max="5380" width="4.875" style="1" customWidth="1"/>
    <col min="5381" max="5381" width="2.125" style="1" customWidth="1"/>
    <col min="5382" max="5382" width="18.5" style="1" customWidth="1"/>
    <col min="5383" max="5383" width="8.75" style="1" customWidth="1"/>
    <col min="5384" max="5384" width="12.5" style="1" customWidth="1"/>
    <col min="5385" max="5385" width="4.25" style="1" customWidth="1"/>
    <col min="5386" max="5386" width="24.875" style="1" customWidth="1"/>
    <col min="5387" max="5387" width="5.75" style="1" customWidth="1"/>
    <col min="5388" max="5623" width="9" style="1"/>
    <col min="5624" max="5624" width="0" style="1" hidden="1" customWidth="1"/>
    <col min="5625" max="5625" width="7.25" style="1" customWidth="1"/>
    <col min="5626" max="5626" width="6" style="1" customWidth="1"/>
    <col min="5627" max="5627" width="2.875" style="1" customWidth="1"/>
    <col min="5628" max="5628" width="17.75" style="1" customWidth="1"/>
    <col min="5629" max="5629" width="10.625" style="1" customWidth="1"/>
    <col min="5630" max="5630" width="31" style="1" customWidth="1"/>
    <col min="5631" max="5631" width="13.625" style="1" customWidth="1"/>
    <col min="5632" max="5632" width="6.75" style="1" customWidth="1"/>
    <col min="5633" max="5633" width="10" style="1" customWidth="1"/>
    <col min="5634" max="5634" width="7.5" style="1" customWidth="1"/>
    <col min="5635" max="5635" width="19.375" style="1" customWidth="1"/>
    <col min="5636" max="5636" width="4.875" style="1" customWidth="1"/>
    <col min="5637" max="5637" width="2.125" style="1" customWidth="1"/>
    <col min="5638" max="5638" width="18.5" style="1" customWidth="1"/>
    <col min="5639" max="5639" width="8.75" style="1" customWidth="1"/>
    <col min="5640" max="5640" width="12.5" style="1" customWidth="1"/>
    <col min="5641" max="5641" width="4.25" style="1" customWidth="1"/>
    <col min="5642" max="5642" width="24.875" style="1" customWidth="1"/>
    <col min="5643" max="5643" width="5.75" style="1" customWidth="1"/>
    <col min="5644" max="5879" width="9" style="1"/>
    <col min="5880" max="5880" width="0" style="1" hidden="1" customWidth="1"/>
    <col min="5881" max="5881" width="7.25" style="1" customWidth="1"/>
    <col min="5882" max="5882" width="6" style="1" customWidth="1"/>
    <col min="5883" max="5883" width="2.875" style="1" customWidth="1"/>
    <col min="5884" max="5884" width="17.75" style="1" customWidth="1"/>
    <col min="5885" max="5885" width="10.625" style="1" customWidth="1"/>
    <col min="5886" max="5886" width="31" style="1" customWidth="1"/>
    <col min="5887" max="5887" width="13.625" style="1" customWidth="1"/>
    <col min="5888" max="5888" width="6.75" style="1" customWidth="1"/>
    <col min="5889" max="5889" width="10" style="1" customWidth="1"/>
    <col min="5890" max="5890" width="7.5" style="1" customWidth="1"/>
    <col min="5891" max="5891" width="19.375" style="1" customWidth="1"/>
    <col min="5892" max="5892" width="4.875" style="1" customWidth="1"/>
    <col min="5893" max="5893" width="2.125" style="1" customWidth="1"/>
    <col min="5894" max="5894" width="18.5" style="1" customWidth="1"/>
    <col min="5895" max="5895" width="8.75" style="1" customWidth="1"/>
    <col min="5896" max="5896" width="12.5" style="1" customWidth="1"/>
    <col min="5897" max="5897" width="4.25" style="1" customWidth="1"/>
    <col min="5898" max="5898" width="24.875" style="1" customWidth="1"/>
    <col min="5899" max="5899" width="5.75" style="1" customWidth="1"/>
    <col min="5900" max="6135" width="9" style="1"/>
    <col min="6136" max="6136" width="0" style="1" hidden="1" customWidth="1"/>
    <col min="6137" max="6137" width="7.25" style="1" customWidth="1"/>
    <col min="6138" max="6138" width="6" style="1" customWidth="1"/>
    <col min="6139" max="6139" width="2.875" style="1" customWidth="1"/>
    <col min="6140" max="6140" width="17.75" style="1" customWidth="1"/>
    <col min="6141" max="6141" width="10.625" style="1" customWidth="1"/>
    <col min="6142" max="6142" width="31" style="1" customWidth="1"/>
    <col min="6143" max="6143" width="13.625" style="1" customWidth="1"/>
    <col min="6144" max="6144" width="6.75" style="1" customWidth="1"/>
    <col min="6145" max="6145" width="10" style="1" customWidth="1"/>
    <col min="6146" max="6146" width="7.5" style="1" customWidth="1"/>
    <col min="6147" max="6147" width="19.375" style="1" customWidth="1"/>
    <col min="6148" max="6148" width="4.875" style="1" customWidth="1"/>
    <col min="6149" max="6149" width="2.125" style="1" customWidth="1"/>
    <col min="6150" max="6150" width="18.5" style="1" customWidth="1"/>
    <col min="6151" max="6151" width="8.75" style="1" customWidth="1"/>
    <col min="6152" max="6152" width="12.5" style="1" customWidth="1"/>
    <col min="6153" max="6153" width="4.25" style="1" customWidth="1"/>
    <col min="6154" max="6154" width="24.875" style="1" customWidth="1"/>
    <col min="6155" max="6155" width="5.75" style="1" customWidth="1"/>
    <col min="6156" max="6391" width="9" style="1"/>
    <col min="6392" max="6392" width="0" style="1" hidden="1" customWidth="1"/>
    <col min="6393" max="6393" width="7.25" style="1" customWidth="1"/>
    <col min="6394" max="6394" width="6" style="1" customWidth="1"/>
    <col min="6395" max="6395" width="2.875" style="1" customWidth="1"/>
    <col min="6396" max="6396" width="17.75" style="1" customWidth="1"/>
    <col min="6397" max="6397" width="10.625" style="1" customWidth="1"/>
    <col min="6398" max="6398" width="31" style="1" customWidth="1"/>
    <col min="6399" max="6399" width="13.625" style="1" customWidth="1"/>
    <col min="6400" max="6400" width="6.75" style="1" customWidth="1"/>
    <col min="6401" max="6401" width="10" style="1" customWidth="1"/>
    <col min="6402" max="6402" width="7.5" style="1" customWidth="1"/>
    <col min="6403" max="6403" width="19.375" style="1" customWidth="1"/>
    <col min="6404" max="6404" width="4.875" style="1" customWidth="1"/>
    <col min="6405" max="6405" width="2.125" style="1" customWidth="1"/>
    <col min="6406" max="6406" width="18.5" style="1" customWidth="1"/>
    <col min="6407" max="6407" width="8.75" style="1" customWidth="1"/>
    <col min="6408" max="6408" width="12.5" style="1" customWidth="1"/>
    <col min="6409" max="6409" width="4.25" style="1" customWidth="1"/>
    <col min="6410" max="6410" width="24.875" style="1" customWidth="1"/>
    <col min="6411" max="6411" width="5.75" style="1" customWidth="1"/>
    <col min="6412" max="6647" width="9" style="1"/>
    <col min="6648" max="6648" width="0" style="1" hidden="1" customWidth="1"/>
    <col min="6649" max="6649" width="7.25" style="1" customWidth="1"/>
    <col min="6650" max="6650" width="6" style="1" customWidth="1"/>
    <col min="6651" max="6651" width="2.875" style="1" customWidth="1"/>
    <col min="6652" max="6652" width="17.75" style="1" customWidth="1"/>
    <col min="6653" max="6653" width="10.625" style="1" customWidth="1"/>
    <col min="6654" max="6654" width="31" style="1" customWidth="1"/>
    <col min="6655" max="6655" width="13.625" style="1" customWidth="1"/>
    <col min="6656" max="6656" width="6.75" style="1" customWidth="1"/>
    <col min="6657" max="6657" width="10" style="1" customWidth="1"/>
    <col min="6658" max="6658" width="7.5" style="1" customWidth="1"/>
    <col min="6659" max="6659" width="19.375" style="1" customWidth="1"/>
    <col min="6660" max="6660" width="4.875" style="1" customWidth="1"/>
    <col min="6661" max="6661" width="2.125" style="1" customWidth="1"/>
    <col min="6662" max="6662" width="18.5" style="1" customWidth="1"/>
    <col min="6663" max="6663" width="8.75" style="1" customWidth="1"/>
    <col min="6664" max="6664" width="12.5" style="1" customWidth="1"/>
    <col min="6665" max="6665" width="4.25" style="1" customWidth="1"/>
    <col min="6666" max="6666" width="24.875" style="1" customWidth="1"/>
    <col min="6667" max="6667" width="5.75" style="1" customWidth="1"/>
    <col min="6668" max="6903" width="9" style="1"/>
    <col min="6904" max="6904" width="0" style="1" hidden="1" customWidth="1"/>
    <col min="6905" max="6905" width="7.25" style="1" customWidth="1"/>
    <col min="6906" max="6906" width="6" style="1" customWidth="1"/>
    <col min="6907" max="6907" width="2.875" style="1" customWidth="1"/>
    <col min="6908" max="6908" width="17.75" style="1" customWidth="1"/>
    <col min="6909" max="6909" width="10.625" style="1" customWidth="1"/>
    <col min="6910" max="6910" width="31" style="1" customWidth="1"/>
    <col min="6911" max="6911" width="13.625" style="1" customWidth="1"/>
    <col min="6912" max="6912" width="6.75" style="1" customWidth="1"/>
    <col min="6913" max="6913" width="10" style="1" customWidth="1"/>
    <col min="6914" max="6914" width="7.5" style="1" customWidth="1"/>
    <col min="6915" max="6915" width="19.375" style="1" customWidth="1"/>
    <col min="6916" max="6916" width="4.875" style="1" customWidth="1"/>
    <col min="6917" max="6917" width="2.125" style="1" customWidth="1"/>
    <col min="6918" max="6918" width="18.5" style="1" customWidth="1"/>
    <col min="6919" max="6919" width="8.75" style="1" customWidth="1"/>
    <col min="6920" max="6920" width="12.5" style="1" customWidth="1"/>
    <col min="6921" max="6921" width="4.25" style="1" customWidth="1"/>
    <col min="6922" max="6922" width="24.875" style="1" customWidth="1"/>
    <col min="6923" max="6923" width="5.75" style="1" customWidth="1"/>
    <col min="6924" max="7159" width="9" style="1"/>
    <col min="7160" max="7160" width="0" style="1" hidden="1" customWidth="1"/>
    <col min="7161" max="7161" width="7.25" style="1" customWidth="1"/>
    <col min="7162" max="7162" width="6" style="1" customWidth="1"/>
    <col min="7163" max="7163" width="2.875" style="1" customWidth="1"/>
    <col min="7164" max="7164" width="17.75" style="1" customWidth="1"/>
    <col min="7165" max="7165" width="10.625" style="1" customWidth="1"/>
    <col min="7166" max="7166" width="31" style="1" customWidth="1"/>
    <col min="7167" max="7167" width="13.625" style="1" customWidth="1"/>
    <col min="7168" max="7168" width="6.75" style="1" customWidth="1"/>
    <col min="7169" max="7169" width="10" style="1" customWidth="1"/>
    <col min="7170" max="7170" width="7.5" style="1" customWidth="1"/>
    <col min="7171" max="7171" width="19.375" style="1" customWidth="1"/>
    <col min="7172" max="7172" width="4.875" style="1" customWidth="1"/>
    <col min="7173" max="7173" width="2.125" style="1" customWidth="1"/>
    <col min="7174" max="7174" width="18.5" style="1" customWidth="1"/>
    <col min="7175" max="7175" width="8.75" style="1" customWidth="1"/>
    <col min="7176" max="7176" width="12.5" style="1" customWidth="1"/>
    <col min="7177" max="7177" width="4.25" style="1" customWidth="1"/>
    <col min="7178" max="7178" width="24.875" style="1" customWidth="1"/>
    <col min="7179" max="7179" width="5.75" style="1" customWidth="1"/>
    <col min="7180" max="7415" width="9" style="1"/>
    <col min="7416" max="7416" width="0" style="1" hidden="1" customWidth="1"/>
    <col min="7417" max="7417" width="7.25" style="1" customWidth="1"/>
    <col min="7418" max="7418" width="6" style="1" customWidth="1"/>
    <col min="7419" max="7419" width="2.875" style="1" customWidth="1"/>
    <col min="7420" max="7420" width="17.75" style="1" customWidth="1"/>
    <col min="7421" max="7421" width="10.625" style="1" customWidth="1"/>
    <col min="7422" max="7422" width="31" style="1" customWidth="1"/>
    <col min="7423" max="7423" width="13.625" style="1" customWidth="1"/>
    <col min="7424" max="7424" width="6.75" style="1" customWidth="1"/>
    <col min="7425" max="7425" width="10" style="1" customWidth="1"/>
    <col min="7426" max="7426" width="7.5" style="1" customWidth="1"/>
    <col min="7427" max="7427" width="19.375" style="1" customWidth="1"/>
    <col min="7428" max="7428" width="4.875" style="1" customWidth="1"/>
    <col min="7429" max="7429" width="2.125" style="1" customWidth="1"/>
    <col min="7430" max="7430" width="18.5" style="1" customWidth="1"/>
    <col min="7431" max="7431" width="8.75" style="1" customWidth="1"/>
    <col min="7432" max="7432" width="12.5" style="1" customWidth="1"/>
    <col min="7433" max="7433" width="4.25" style="1" customWidth="1"/>
    <col min="7434" max="7434" width="24.875" style="1" customWidth="1"/>
    <col min="7435" max="7435" width="5.75" style="1" customWidth="1"/>
    <col min="7436" max="7671" width="9" style="1"/>
    <col min="7672" max="7672" width="0" style="1" hidden="1" customWidth="1"/>
    <col min="7673" max="7673" width="7.25" style="1" customWidth="1"/>
    <col min="7674" max="7674" width="6" style="1" customWidth="1"/>
    <col min="7675" max="7675" width="2.875" style="1" customWidth="1"/>
    <col min="7676" max="7676" width="17.75" style="1" customWidth="1"/>
    <col min="7677" max="7677" width="10.625" style="1" customWidth="1"/>
    <col min="7678" max="7678" width="31" style="1" customWidth="1"/>
    <col min="7679" max="7679" width="13.625" style="1" customWidth="1"/>
    <col min="7680" max="7680" width="6.75" style="1" customWidth="1"/>
    <col min="7681" max="7681" width="10" style="1" customWidth="1"/>
    <col min="7682" max="7682" width="7.5" style="1" customWidth="1"/>
    <col min="7683" max="7683" width="19.375" style="1" customWidth="1"/>
    <col min="7684" max="7684" width="4.875" style="1" customWidth="1"/>
    <col min="7685" max="7685" width="2.125" style="1" customWidth="1"/>
    <col min="7686" max="7686" width="18.5" style="1" customWidth="1"/>
    <col min="7687" max="7687" width="8.75" style="1" customWidth="1"/>
    <col min="7688" max="7688" width="12.5" style="1" customWidth="1"/>
    <col min="7689" max="7689" width="4.25" style="1" customWidth="1"/>
    <col min="7690" max="7690" width="24.875" style="1" customWidth="1"/>
    <col min="7691" max="7691" width="5.75" style="1" customWidth="1"/>
    <col min="7692" max="7927" width="9" style="1"/>
    <col min="7928" max="7928" width="0" style="1" hidden="1" customWidth="1"/>
    <col min="7929" max="7929" width="7.25" style="1" customWidth="1"/>
    <col min="7930" max="7930" width="6" style="1" customWidth="1"/>
    <col min="7931" max="7931" width="2.875" style="1" customWidth="1"/>
    <col min="7932" max="7932" width="17.75" style="1" customWidth="1"/>
    <col min="7933" max="7933" width="10.625" style="1" customWidth="1"/>
    <col min="7934" max="7934" width="31" style="1" customWidth="1"/>
    <col min="7935" max="7935" width="13.625" style="1" customWidth="1"/>
    <col min="7936" max="7936" width="6.75" style="1" customWidth="1"/>
    <col min="7937" max="7937" width="10" style="1" customWidth="1"/>
    <col min="7938" max="7938" width="7.5" style="1" customWidth="1"/>
    <col min="7939" max="7939" width="19.375" style="1" customWidth="1"/>
    <col min="7940" max="7940" width="4.875" style="1" customWidth="1"/>
    <col min="7941" max="7941" width="2.125" style="1" customWidth="1"/>
    <col min="7942" max="7942" width="18.5" style="1" customWidth="1"/>
    <col min="7943" max="7943" width="8.75" style="1" customWidth="1"/>
    <col min="7944" max="7944" width="12.5" style="1" customWidth="1"/>
    <col min="7945" max="7945" width="4.25" style="1" customWidth="1"/>
    <col min="7946" max="7946" width="24.875" style="1" customWidth="1"/>
    <col min="7947" max="7947" width="5.75" style="1" customWidth="1"/>
    <col min="7948" max="8183" width="9" style="1"/>
    <col min="8184" max="8184" width="0" style="1" hidden="1" customWidth="1"/>
    <col min="8185" max="8185" width="7.25" style="1" customWidth="1"/>
    <col min="8186" max="8186" width="6" style="1" customWidth="1"/>
    <col min="8187" max="8187" width="2.875" style="1" customWidth="1"/>
    <col min="8188" max="8188" width="17.75" style="1" customWidth="1"/>
    <col min="8189" max="8189" width="10.625" style="1" customWidth="1"/>
    <col min="8190" max="8190" width="31" style="1" customWidth="1"/>
    <col min="8191" max="8191" width="13.625" style="1" customWidth="1"/>
    <col min="8192" max="8192" width="6.75" style="1" customWidth="1"/>
    <col min="8193" max="8193" width="10" style="1" customWidth="1"/>
    <col min="8194" max="8194" width="7.5" style="1" customWidth="1"/>
    <col min="8195" max="8195" width="19.375" style="1" customWidth="1"/>
    <col min="8196" max="8196" width="4.875" style="1" customWidth="1"/>
    <col min="8197" max="8197" width="2.125" style="1" customWidth="1"/>
    <col min="8198" max="8198" width="18.5" style="1" customWidth="1"/>
    <col min="8199" max="8199" width="8.75" style="1" customWidth="1"/>
    <col min="8200" max="8200" width="12.5" style="1" customWidth="1"/>
    <col min="8201" max="8201" width="4.25" style="1" customWidth="1"/>
    <col min="8202" max="8202" width="24.875" style="1" customWidth="1"/>
    <col min="8203" max="8203" width="5.75" style="1" customWidth="1"/>
    <col min="8204" max="8439" width="9" style="1"/>
    <col min="8440" max="8440" width="0" style="1" hidden="1" customWidth="1"/>
    <col min="8441" max="8441" width="7.25" style="1" customWidth="1"/>
    <col min="8442" max="8442" width="6" style="1" customWidth="1"/>
    <col min="8443" max="8443" width="2.875" style="1" customWidth="1"/>
    <col min="8444" max="8444" width="17.75" style="1" customWidth="1"/>
    <col min="8445" max="8445" width="10.625" style="1" customWidth="1"/>
    <col min="8446" max="8446" width="31" style="1" customWidth="1"/>
    <col min="8447" max="8447" width="13.625" style="1" customWidth="1"/>
    <col min="8448" max="8448" width="6.75" style="1" customWidth="1"/>
    <col min="8449" max="8449" width="10" style="1" customWidth="1"/>
    <col min="8450" max="8450" width="7.5" style="1" customWidth="1"/>
    <col min="8451" max="8451" width="19.375" style="1" customWidth="1"/>
    <col min="8452" max="8452" width="4.875" style="1" customWidth="1"/>
    <col min="8453" max="8453" width="2.125" style="1" customWidth="1"/>
    <col min="8454" max="8454" width="18.5" style="1" customWidth="1"/>
    <col min="8455" max="8455" width="8.75" style="1" customWidth="1"/>
    <col min="8456" max="8456" width="12.5" style="1" customWidth="1"/>
    <col min="8457" max="8457" width="4.25" style="1" customWidth="1"/>
    <col min="8458" max="8458" width="24.875" style="1" customWidth="1"/>
    <col min="8459" max="8459" width="5.75" style="1" customWidth="1"/>
    <col min="8460" max="8695" width="9" style="1"/>
    <col min="8696" max="8696" width="0" style="1" hidden="1" customWidth="1"/>
    <col min="8697" max="8697" width="7.25" style="1" customWidth="1"/>
    <col min="8698" max="8698" width="6" style="1" customWidth="1"/>
    <col min="8699" max="8699" width="2.875" style="1" customWidth="1"/>
    <col min="8700" max="8700" width="17.75" style="1" customWidth="1"/>
    <col min="8701" max="8701" width="10.625" style="1" customWidth="1"/>
    <col min="8702" max="8702" width="31" style="1" customWidth="1"/>
    <col min="8703" max="8703" width="13.625" style="1" customWidth="1"/>
    <col min="8704" max="8704" width="6.75" style="1" customWidth="1"/>
    <col min="8705" max="8705" width="10" style="1" customWidth="1"/>
    <col min="8706" max="8706" width="7.5" style="1" customWidth="1"/>
    <col min="8707" max="8707" width="19.375" style="1" customWidth="1"/>
    <col min="8708" max="8708" width="4.875" style="1" customWidth="1"/>
    <col min="8709" max="8709" width="2.125" style="1" customWidth="1"/>
    <col min="8710" max="8710" width="18.5" style="1" customWidth="1"/>
    <col min="8711" max="8711" width="8.75" style="1" customWidth="1"/>
    <col min="8712" max="8712" width="12.5" style="1" customWidth="1"/>
    <col min="8713" max="8713" width="4.25" style="1" customWidth="1"/>
    <col min="8714" max="8714" width="24.875" style="1" customWidth="1"/>
    <col min="8715" max="8715" width="5.75" style="1" customWidth="1"/>
    <col min="8716" max="8951" width="9" style="1"/>
    <col min="8952" max="8952" width="0" style="1" hidden="1" customWidth="1"/>
    <col min="8953" max="8953" width="7.25" style="1" customWidth="1"/>
    <col min="8954" max="8954" width="6" style="1" customWidth="1"/>
    <col min="8955" max="8955" width="2.875" style="1" customWidth="1"/>
    <col min="8956" max="8956" width="17.75" style="1" customWidth="1"/>
    <col min="8957" max="8957" width="10.625" style="1" customWidth="1"/>
    <col min="8958" max="8958" width="31" style="1" customWidth="1"/>
    <col min="8959" max="8959" width="13.625" style="1" customWidth="1"/>
    <col min="8960" max="8960" width="6.75" style="1" customWidth="1"/>
    <col min="8961" max="8961" width="10" style="1" customWidth="1"/>
    <col min="8962" max="8962" width="7.5" style="1" customWidth="1"/>
    <col min="8963" max="8963" width="19.375" style="1" customWidth="1"/>
    <col min="8964" max="8964" width="4.875" style="1" customWidth="1"/>
    <col min="8965" max="8965" width="2.125" style="1" customWidth="1"/>
    <col min="8966" max="8966" width="18.5" style="1" customWidth="1"/>
    <col min="8967" max="8967" width="8.75" style="1" customWidth="1"/>
    <col min="8968" max="8968" width="12.5" style="1" customWidth="1"/>
    <col min="8969" max="8969" width="4.25" style="1" customWidth="1"/>
    <col min="8970" max="8970" width="24.875" style="1" customWidth="1"/>
    <col min="8971" max="8971" width="5.75" style="1" customWidth="1"/>
    <col min="8972" max="9207" width="9" style="1"/>
    <col min="9208" max="9208" width="0" style="1" hidden="1" customWidth="1"/>
    <col min="9209" max="9209" width="7.25" style="1" customWidth="1"/>
    <col min="9210" max="9210" width="6" style="1" customWidth="1"/>
    <col min="9211" max="9211" width="2.875" style="1" customWidth="1"/>
    <col min="9212" max="9212" width="17.75" style="1" customWidth="1"/>
    <col min="9213" max="9213" width="10.625" style="1" customWidth="1"/>
    <col min="9214" max="9214" width="31" style="1" customWidth="1"/>
    <col min="9215" max="9215" width="13.625" style="1" customWidth="1"/>
    <col min="9216" max="9216" width="6.75" style="1" customWidth="1"/>
    <col min="9217" max="9217" width="10" style="1" customWidth="1"/>
    <col min="9218" max="9218" width="7.5" style="1" customWidth="1"/>
    <col min="9219" max="9219" width="19.375" style="1" customWidth="1"/>
    <col min="9220" max="9220" width="4.875" style="1" customWidth="1"/>
    <col min="9221" max="9221" width="2.125" style="1" customWidth="1"/>
    <col min="9222" max="9222" width="18.5" style="1" customWidth="1"/>
    <col min="9223" max="9223" width="8.75" style="1" customWidth="1"/>
    <col min="9224" max="9224" width="12.5" style="1" customWidth="1"/>
    <col min="9225" max="9225" width="4.25" style="1" customWidth="1"/>
    <col min="9226" max="9226" width="24.875" style="1" customWidth="1"/>
    <col min="9227" max="9227" width="5.75" style="1" customWidth="1"/>
    <col min="9228" max="9463" width="9" style="1"/>
    <col min="9464" max="9464" width="0" style="1" hidden="1" customWidth="1"/>
    <col min="9465" max="9465" width="7.25" style="1" customWidth="1"/>
    <col min="9466" max="9466" width="6" style="1" customWidth="1"/>
    <col min="9467" max="9467" width="2.875" style="1" customWidth="1"/>
    <col min="9468" max="9468" width="17.75" style="1" customWidth="1"/>
    <col min="9469" max="9469" width="10.625" style="1" customWidth="1"/>
    <col min="9470" max="9470" width="31" style="1" customWidth="1"/>
    <col min="9471" max="9471" width="13.625" style="1" customWidth="1"/>
    <col min="9472" max="9472" width="6.75" style="1" customWidth="1"/>
    <col min="9473" max="9473" width="10" style="1" customWidth="1"/>
    <col min="9474" max="9474" width="7.5" style="1" customWidth="1"/>
    <col min="9475" max="9475" width="19.375" style="1" customWidth="1"/>
    <col min="9476" max="9476" width="4.875" style="1" customWidth="1"/>
    <col min="9477" max="9477" width="2.125" style="1" customWidth="1"/>
    <col min="9478" max="9478" width="18.5" style="1" customWidth="1"/>
    <col min="9479" max="9479" width="8.75" style="1" customWidth="1"/>
    <col min="9480" max="9480" width="12.5" style="1" customWidth="1"/>
    <col min="9481" max="9481" width="4.25" style="1" customWidth="1"/>
    <col min="9482" max="9482" width="24.875" style="1" customWidth="1"/>
    <col min="9483" max="9483" width="5.75" style="1" customWidth="1"/>
    <col min="9484" max="9719" width="9" style="1"/>
    <col min="9720" max="9720" width="0" style="1" hidden="1" customWidth="1"/>
    <col min="9721" max="9721" width="7.25" style="1" customWidth="1"/>
    <col min="9722" max="9722" width="6" style="1" customWidth="1"/>
    <col min="9723" max="9723" width="2.875" style="1" customWidth="1"/>
    <col min="9724" max="9724" width="17.75" style="1" customWidth="1"/>
    <col min="9725" max="9725" width="10.625" style="1" customWidth="1"/>
    <col min="9726" max="9726" width="31" style="1" customWidth="1"/>
    <col min="9727" max="9727" width="13.625" style="1" customWidth="1"/>
    <col min="9728" max="9728" width="6.75" style="1" customWidth="1"/>
    <col min="9729" max="9729" width="10" style="1" customWidth="1"/>
    <col min="9730" max="9730" width="7.5" style="1" customWidth="1"/>
    <col min="9731" max="9731" width="19.375" style="1" customWidth="1"/>
    <col min="9732" max="9732" width="4.875" style="1" customWidth="1"/>
    <col min="9733" max="9733" width="2.125" style="1" customWidth="1"/>
    <col min="9734" max="9734" width="18.5" style="1" customWidth="1"/>
    <col min="9735" max="9735" width="8.75" style="1" customWidth="1"/>
    <col min="9736" max="9736" width="12.5" style="1" customWidth="1"/>
    <col min="9737" max="9737" width="4.25" style="1" customWidth="1"/>
    <col min="9738" max="9738" width="24.875" style="1" customWidth="1"/>
    <col min="9739" max="9739" width="5.75" style="1" customWidth="1"/>
    <col min="9740" max="9975" width="9" style="1"/>
    <col min="9976" max="9976" width="0" style="1" hidden="1" customWidth="1"/>
    <col min="9977" max="9977" width="7.25" style="1" customWidth="1"/>
    <col min="9978" max="9978" width="6" style="1" customWidth="1"/>
    <col min="9979" max="9979" width="2.875" style="1" customWidth="1"/>
    <col min="9980" max="9980" width="17.75" style="1" customWidth="1"/>
    <col min="9981" max="9981" width="10.625" style="1" customWidth="1"/>
    <col min="9982" max="9982" width="31" style="1" customWidth="1"/>
    <col min="9983" max="9983" width="13.625" style="1" customWidth="1"/>
    <col min="9984" max="9984" width="6.75" style="1" customWidth="1"/>
    <col min="9985" max="9985" width="10" style="1" customWidth="1"/>
    <col min="9986" max="9986" width="7.5" style="1" customWidth="1"/>
    <col min="9987" max="9987" width="19.375" style="1" customWidth="1"/>
    <col min="9988" max="9988" width="4.875" style="1" customWidth="1"/>
    <col min="9989" max="9989" width="2.125" style="1" customWidth="1"/>
    <col min="9990" max="9990" width="18.5" style="1" customWidth="1"/>
    <col min="9991" max="9991" width="8.75" style="1" customWidth="1"/>
    <col min="9992" max="9992" width="12.5" style="1" customWidth="1"/>
    <col min="9993" max="9993" width="4.25" style="1" customWidth="1"/>
    <col min="9994" max="9994" width="24.875" style="1" customWidth="1"/>
    <col min="9995" max="9995" width="5.75" style="1" customWidth="1"/>
    <col min="9996" max="10231" width="9" style="1"/>
    <col min="10232" max="10232" width="0" style="1" hidden="1" customWidth="1"/>
    <col min="10233" max="10233" width="7.25" style="1" customWidth="1"/>
    <col min="10234" max="10234" width="6" style="1" customWidth="1"/>
    <col min="10235" max="10235" width="2.875" style="1" customWidth="1"/>
    <col min="10236" max="10236" width="17.75" style="1" customWidth="1"/>
    <col min="10237" max="10237" width="10.625" style="1" customWidth="1"/>
    <col min="10238" max="10238" width="31" style="1" customWidth="1"/>
    <col min="10239" max="10239" width="13.625" style="1" customWidth="1"/>
    <col min="10240" max="10240" width="6.75" style="1" customWidth="1"/>
    <col min="10241" max="10241" width="10" style="1" customWidth="1"/>
    <col min="10242" max="10242" width="7.5" style="1" customWidth="1"/>
    <col min="10243" max="10243" width="19.375" style="1" customWidth="1"/>
    <col min="10244" max="10244" width="4.875" style="1" customWidth="1"/>
    <col min="10245" max="10245" width="2.125" style="1" customWidth="1"/>
    <col min="10246" max="10246" width="18.5" style="1" customWidth="1"/>
    <col min="10247" max="10247" width="8.75" style="1" customWidth="1"/>
    <col min="10248" max="10248" width="12.5" style="1" customWidth="1"/>
    <col min="10249" max="10249" width="4.25" style="1" customWidth="1"/>
    <col min="10250" max="10250" width="24.875" style="1" customWidth="1"/>
    <col min="10251" max="10251" width="5.75" style="1" customWidth="1"/>
    <col min="10252" max="10487" width="9" style="1"/>
    <col min="10488" max="10488" width="0" style="1" hidden="1" customWidth="1"/>
    <col min="10489" max="10489" width="7.25" style="1" customWidth="1"/>
    <col min="10490" max="10490" width="6" style="1" customWidth="1"/>
    <col min="10491" max="10491" width="2.875" style="1" customWidth="1"/>
    <col min="10492" max="10492" width="17.75" style="1" customWidth="1"/>
    <col min="10493" max="10493" width="10.625" style="1" customWidth="1"/>
    <col min="10494" max="10494" width="31" style="1" customWidth="1"/>
    <col min="10495" max="10495" width="13.625" style="1" customWidth="1"/>
    <col min="10496" max="10496" width="6.75" style="1" customWidth="1"/>
    <col min="10497" max="10497" width="10" style="1" customWidth="1"/>
    <col min="10498" max="10498" width="7.5" style="1" customWidth="1"/>
    <col min="10499" max="10499" width="19.375" style="1" customWidth="1"/>
    <col min="10500" max="10500" width="4.875" style="1" customWidth="1"/>
    <col min="10501" max="10501" width="2.125" style="1" customWidth="1"/>
    <col min="10502" max="10502" width="18.5" style="1" customWidth="1"/>
    <col min="10503" max="10503" width="8.75" style="1" customWidth="1"/>
    <col min="10504" max="10504" width="12.5" style="1" customWidth="1"/>
    <col min="10505" max="10505" width="4.25" style="1" customWidth="1"/>
    <col min="10506" max="10506" width="24.875" style="1" customWidth="1"/>
    <col min="10507" max="10507" width="5.75" style="1" customWidth="1"/>
    <col min="10508" max="10743" width="9" style="1"/>
    <col min="10744" max="10744" width="0" style="1" hidden="1" customWidth="1"/>
    <col min="10745" max="10745" width="7.25" style="1" customWidth="1"/>
    <col min="10746" max="10746" width="6" style="1" customWidth="1"/>
    <col min="10747" max="10747" width="2.875" style="1" customWidth="1"/>
    <col min="10748" max="10748" width="17.75" style="1" customWidth="1"/>
    <col min="10749" max="10749" width="10.625" style="1" customWidth="1"/>
    <col min="10750" max="10750" width="31" style="1" customWidth="1"/>
    <col min="10751" max="10751" width="13.625" style="1" customWidth="1"/>
    <col min="10752" max="10752" width="6.75" style="1" customWidth="1"/>
    <col min="10753" max="10753" width="10" style="1" customWidth="1"/>
    <col min="10754" max="10754" width="7.5" style="1" customWidth="1"/>
    <col min="10755" max="10755" width="19.375" style="1" customWidth="1"/>
    <col min="10756" max="10756" width="4.875" style="1" customWidth="1"/>
    <col min="10757" max="10757" width="2.125" style="1" customWidth="1"/>
    <col min="10758" max="10758" width="18.5" style="1" customWidth="1"/>
    <col min="10759" max="10759" width="8.75" style="1" customWidth="1"/>
    <col min="10760" max="10760" width="12.5" style="1" customWidth="1"/>
    <col min="10761" max="10761" width="4.25" style="1" customWidth="1"/>
    <col min="10762" max="10762" width="24.875" style="1" customWidth="1"/>
    <col min="10763" max="10763" width="5.75" style="1" customWidth="1"/>
    <col min="10764" max="10999" width="9" style="1"/>
    <col min="11000" max="11000" width="0" style="1" hidden="1" customWidth="1"/>
    <col min="11001" max="11001" width="7.25" style="1" customWidth="1"/>
    <col min="11002" max="11002" width="6" style="1" customWidth="1"/>
    <col min="11003" max="11003" width="2.875" style="1" customWidth="1"/>
    <col min="11004" max="11004" width="17.75" style="1" customWidth="1"/>
    <col min="11005" max="11005" width="10.625" style="1" customWidth="1"/>
    <col min="11006" max="11006" width="31" style="1" customWidth="1"/>
    <col min="11007" max="11007" width="13.625" style="1" customWidth="1"/>
    <col min="11008" max="11008" width="6.75" style="1" customWidth="1"/>
    <col min="11009" max="11009" width="10" style="1" customWidth="1"/>
    <col min="11010" max="11010" width="7.5" style="1" customWidth="1"/>
    <col min="11011" max="11011" width="19.375" style="1" customWidth="1"/>
    <col min="11012" max="11012" width="4.875" style="1" customWidth="1"/>
    <col min="11013" max="11013" width="2.125" style="1" customWidth="1"/>
    <col min="11014" max="11014" width="18.5" style="1" customWidth="1"/>
    <col min="11015" max="11015" width="8.75" style="1" customWidth="1"/>
    <col min="11016" max="11016" width="12.5" style="1" customWidth="1"/>
    <col min="11017" max="11017" width="4.25" style="1" customWidth="1"/>
    <col min="11018" max="11018" width="24.875" style="1" customWidth="1"/>
    <col min="11019" max="11019" width="5.75" style="1" customWidth="1"/>
    <col min="11020" max="11255" width="9" style="1"/>
    <col min="11256" max="11256" width="0" style="1" hidden="1" customWidth="1"/>
    <col min="11257" max="11257" width="7.25" style="1" customWidth="1"/>
    <col min="11258" max="11258" width="6" style="1" customWidth="1"/>
    <col min="11259" max="11259" width="2.875" style="1" customWidth="1"/>
    <col min="11260" max="11260" width="17.75" style="1" customWidth="1"/>
    <col min="11261" max="11261" width="10.625" style="1" customWidth="1"/>
    <col min="11262" max="11262" width="31" style="1" customWidth="1"/>
    <col min="11263" max="11263" width="13.625" style="1" customWidth="1"/>
    <col min="11264" max="11264" width="6.75" style="1" customWidth="1"/>
    <col min="11265" max="11265" width="10" style="1" customWidth="1"/>
    <col min="11266" max="11266" width="7.5" style="1" customWidth="1"/>
    <col min="11267" max="11267" width="19.375" style="1" customWidth="1"/>
    <col min="11268" max="11268" width="4.875" style="1" customWidth="1"/>
    <col min="11269" max="11269" width="2.125" style="1" customWidth="1"/>
    <col min="11270" max="11270" width="18.5" style="1" customWidth="1"/>
    <col min="11271" max="11271" width="8.75" style="1" customWidth="1"/>
    <col min="11272" max="11272" width="12.5" style="1" customWidth="1"/>
    <col min="11273" max="11273" width="4.25" style="1" customWidth="1"/>
    <col min="11274" max="11274" width="24.875" style="1" customWidth="1"/>
    <col min="11275" max="11275" width="5.75" style="1" customWidth="1"/>
    <col min="11276" max="11511" width="9" style="1"/>
    <col min="11512" max="11512" width="0" style="1" hidden="1" customWidth="1"/>
    <col min="11513" max="11513" width="7.25" style="1" customWidth="1"/>
    <col min="11514" max="11514" width="6" style="1" customWidth="1"/>
    <col min="11515" max="11515" width="2.875" style="1" customWidth="1"/>
    <col min="11516" max="11516" width="17.75" style="1" customWidth="1"/>
    <col min="11517" max="11517" width="10.625" style="1" customWidth="1"/>
    <col min="11518" max="11518" width="31" style="1" customWidth="1"/>
    <col min="11519" max="11519" width="13.625" style="1" customWidth="1"/>
    <col min="11520" max="11520" width="6.75" style="1" customWidth="1"/>
    <col min="11521" max="11521" width="10" style="1" customWidth="1"/>
    <col min="11522" max="11522" width="7.5" style="1" customWidth="1"/>
    <col min="11523" max="11523" width="19.375" style="1" customWidth="1"/>
    <col min="11524" max="11524" width="4.875" style="1" customWidth="1"/>
    <col min="11525" max="11525" width="2.125" style="1" customWidth="1"/>
    <col min="11526" max="11526" width="18.5" style="1" customWidth="1"/>
    <col min="11527" max="11527" width="8.75" style="1" customWidth="1"/>
    <col min="11528" max="11528" width="12.5" style="1" customWidth="1"/>
    <col min="11529" max="11529" width="4.25" style="1" customWidth="1"/>
    <col min="11530" max="11530" width="24.875" style="1" customWidth="1"/>
    <col min="11531" max="11531" width="5.75" style="1" customWidth="1"/>
    <col min="11532" max="11767" width="9" style="1"/>
    <col min="11768" max="11768" width="0" style="1" hidden="1" customWidth="1"/>
    <col min="11769" max="11769" width="7.25" style="1" customWidth="1"/>
    <col min="11770" max="11770" width="6" style="1" customWidth="1"/>
    <col min="11771" max="11771" width="2.875" style="1" customWidth="1"/>
    <col min="11772" max="11772" width="17.75" style="1" customWidth="1"/>
    <col min="11773" max="11773" width="10.625" style="1" customWidth="1"/>
    <col min="11774" max="11774" width="31" style="1" customWidth="1"/>
    <col min="11775" max="11775" width="13.625" style="1" customWidth="1"/>
    <col min="11776" max="11776" width="6.75" style="1" customWidth="1"/>
    <col min="11777" max="11777" width="10" style="1" customWidth="1"/>
    <col min="11778" max="11778" width="7.5" style="1" customWidth="1"/>
    <col min="11779" max="11779" width="19.375" style="1" customWidth="1"/>
    <col min="11780" max="11780" width="4.875" style="1" customWidth="1"/>
    <col min="11781" max="11781" width="2.125" style="1" customWidth="1"/>
    <col min="11782" max="11782" width="18.5" style="1" customWidth="1"/>
    <col min="11783" max="11783" width="8.75" style="1" customWidth="1"/>
    <col min="11784" max="11784" width="12.5" style="1" customWidth="1"/>
    <col min="11785" max="11785" width="4.25" style="1" customWidth="1"/>
    <col min="11786" max="11786" width="24.875" style="1" customWidth="1"/>
    <col min="11787" max="11787" width="5.75" style="1" customWidth="1"/>
    <col min="11788" max="12023" width="9" style="1"/>
    <col min="12024" max="12024" width="0" style="1" hidden="1" customWidth="1"/>
    <col min="12025" max="12025" width="7.25" style="1" customWidth="1"/>
    <col min="12026" max="12026" width="6" style="1" customWidth="1"/>
    <col min="12027" max="12027" width="2.875" style="1" customWidth="1"/>
    <col min="12028" max="12028" width="17.75" style="1" customWidth="1"/>
    <col min="12029" max="12029" width="10.625" style="1" customWidth="1"/>
    <col min="12030" max="12030" width="31" style="1" customWidth="1"/>
    <col min="12031" max="12031" width="13.625" style="1" customWidth="1"/>
    <col min="12032" max="12032" width="6.75" style="1" customWidth="1"/>
    <col min="12033" max="12033" width="10" style="1" customWidth="1"/>
    <col min="12034" max="12034" width="7.5" style="1" customWidth="1"/>
    <col min="12035" max="12035" width="19.375" style="1" customWidth="1"/>
    <col min="12036" max="12036" width="4.875" style="1" customWidth="1"/>
    <col min="12037" max="12037" width="2.125" style="1" customWidth="1"/>
    <col min="12038" max="12038" width="18.5" style="1" customWidth="1"/>
    <col min="12039" max="12039" width="8.75" style="1" customWidth="1"/>
    <col min="12040" max="12040" width="12.5" style="1" customWidth="1"/>
    <col min="12041" max="12041" width="4.25" style="1" customWidth="1"/>
    <col min="12042" max="12042" width="24.875" style="1" customWidth="1"/>
    <col min="12043" max="12043" width="5.75" style="1" customWidth="1"/>
    <col min="12044" max="12279" width="9" style="1"/>
    <col min="12280" max="12280" width="0" style="1" hidden="1" customWidth="1"/>
    <col min="12281" max="12281" width="7.25" style="1" customWidth="1"/>
    <col min="12282" max="12282" width="6" style="1" customWidth="1"/>
    <col min="12283" max="12283" width="2.875" style="1" customWidth="1"/>
    <col min="12284" max="12284" width="17.75" style="1" customWidth="1"/>
    <col min="12285" max="12285" width="10.625" style="1" customWidth="1"/>
    <col min="12286" max="12286" width="31" style="1" customWidth="1"/>
    <col min="12287" max="12287" width="13.625" style="1" customWidth="1"/>
    <col min="12288" max="12288" width="6.75" style="1" customWidth="1"/>
    <col min="12289" max="12289" width="10" style="1" customWidth="1"/>
    <col min="12290" max="12290" width="7.5" style="1" customWidth="1"/>
    <col min="12291" max="12291" width="19.375" style="1" customWidth="1"/>
    <col min="12292" max="12292" width="4.875" style="1" customWidth="1"/>
    <col min="12293" max="12293" width="2.125" style="1" customWidth="1"/>
    <col min="12294" max="12294" width="18.5" style="1" customWidth="1"/>
    <col min="12295" max="12295" width="8.75" style="1" customWidth="1"/>
    <col min="12296" max="12296" width="12.5" style="1" customWidth="1"/>
    <col min="12297" max="12297" width="4.25" style="1" customWidth="1"/>
    <col min="12298" max="12298" width="24.875" style="1" customWidth="1"/>
    <col min="12299" max="12299" width="5.75" style="1" customWidth="1"/>
    <col min="12300" max="12535" width="9" style="1"/>
    <col min="12536" max="12536" width="0" style="1" hidden="1" customWidth="1"/>
    <col min="12537" max="12537" width="7.25" style="1" customWidth="1"/>
    <col min="12538" max="12538" width="6" style="1" customWidth="1"/>
    <col min="12539" max="12539" width="2.875" style="1" customWidth="1"/>
    <col min="12540" max="12540" width="17.75" style="1" customWidth="1"/>
    <col min="12541" max="12541" width="10.625" style="1" customWidth="1"/>
    <col min="12542" max="12542" width="31" style="1" customWidth="1"/>
    <col min="12543" max="12543" width="13.625" style="1" customWidth="1"/>
    <col min="12544" max="12544" width="6.75" style="1" customWidth="1"/>
    <col min="12545" max="12545" width="10" style="1" customWidth="1"/>
    <col min="12546" max="12546" width="7.5" style="1" customWidth="1"/>
    <col min="12547" max="12547" width="19.375" style="1" customWidth="1"/>
    <col min="12548" max="12548" width="4.875" style="1" customWidth="1"/>
    <col min="12549" max="12549" width="2.125" style="1" customWidth="1"/>
    <col min="12550" max="12550" width="18.5" style="1" customWidth="1"/>
    <col min="12551" max="12551" width="8.75" style="1" customWidth="1"/>
    <col min="12552" max="12552" width="12.5" style="1" customWidth="1"/>
    <col min="12553" max="12553" width="4.25" style="1" customWidth="1"/>
    <col min="12554" max="12554" width="24.875" style="1" customWidth="1"/>
    <col min="12555" max="12555" width="5.75" style="1" customWidth="1"/>
    <col min="12556" max="12791" width="9" style="1"/>
    <col min="12792" max="12792" width="0" style="1" hidden="1" customWidth="1"/>
    <col min="12793" max="12793" width="7.25" style="1" customWidth="1"/>
    <col min="12794" max="12794" width="6" style="1" customWidth="1"/>
    <col min="12795" max="12795" width="2.875" style="1" customWidth="1"/>
    <col min="12796" max="12796" width="17.75" style="1" customWidth="1"/>
    <col min="12797" max="12797" width="10.625" style="1" customWidth="1"/>
    <col min="12798" max="12798" width="31" style="1" customWidth="1"/>
    <col min="12799" max="12799" width="13.625" style="1" customWidth="1"/>
    <col min="12800" max="12800" width="6.75" style="1" customWidth="1"/>
    <col min="12801" max="12801" width="10" style="1" customWidth="1"/>
    <col min="12802" max="12802" width="7.5" style="1" customWidth="1"/>
    <col min="12803" max="12803" width="19.375" style="1" customWidth="1"/>
    <col min="12804" max="12804" width="4.875" style="1" customWidth="1"/>
    <col min="12805" max="12805" width="2.125" style="1" customWidth="1"/>
    <col min="12806" max="12806" width="18.5" style="1" customWidth="1"/>
    <col min="12807" max="12807" width="8.75" style="1" customWidth="1"/>
    <col min="12808" max="12808" width="12.5" style="1" customWidth="1"/>
    <col min="12809" max="12809" width="4.25" style="1" customWidth="1"/>
    <col min="12810" max="12810" width="24.875" style="1" customWidth="1"/>
    <col min="12811" max="12811" width="5.75" style="1" customWidth="1"/>
    <col min="12812" max="13047" width="9" style="1"/>
    <col min="13048" max="13048" width="0" style="1" hidden="1" customWidth="1"/>
    <col min="13049" max="13049" width="7.25" style="1" customWidth="1"/>
    <col min="13050" max="13050" width="6" style="1" customWidth="1"/>
    <col min="13051" max="13051" width="2.875" style="1" customWidth="1"/>
    <col min="13052" max="13052" width="17.75" style="1" customWidth="1"/>
    <col min="13053" max="13053" width="10.625" style="1" customWidth="1"/>
    <col min="13054" max="13054" width="31" style="1" customWidth="1"/>
    <col min="13055" max="13055" width="13.625" style="1" customWidth="1"/>
    <col min="13056" max="13056" width="6.75" style="1" customWidth="1"/>
    <col min="13057" max="13057" width="10" style="1" customWidth="1"/>
    <col min="13058" max="13058" width="7.5" style="1" customWidth="1"/>
    <col min="13059" max="13059" width="19.375" style="1" customWidth="1"/>
    <col min="13060" max="13060" width="4.875" style="1" customWidth="1"/>
    <col min="13061" max="13061" width="2.125" style="1" customWidth="1"/>
    <col min="13062" max="13062" width="18.5" style="1" customWidth="1"/>
    <col min="13063" max="13063" width="8.75" style="1" customWidth="1"/>
    <col min="13064" max="13064" width="12.5" style="1" customWidth="1"/>
    <col min="13065" max="13065" width="4.25" style="1" customWidth="1"/>
    <col min="13066" max="13066" width="24.875" style="1" customWidth="1"/>
    <col min="13067" max="13067" width="5.75" style="1" customWidth="1"/>
    <col min="13068" max="13303" width="9" style="1"/>
    <col min="13304" max="13304" width="0" style="1" hidden="1" customWidth="1"/>
    <col min="13305" max="13305" width="7.25" style="1" customWidth="1"/>
    <col min="13306" max="13306" width="6" style="1" customWidth="1"/>
    <col min="13307" max="13307" width="2.875" style="1" customWidth="1"/>
    <col min="13308" max="13308" width="17.75" style="1" customWidth="1"/>
    <col min="13309" max="13309" width="10.625" style="1" customWidth="1"/>
    <col min="13310" max="13310" width="31" style="1" customWidth="1"/>
    <col min="13311" max="13311" width="13.625" style="1" customWidth="1"/>
    <col min="13312" max="13312" width="6.75" style="1" customWidth="1"/>
    <col min="13313" max="13313" width="10" style="1" customWidth="1"/>
    <col min="13314" max="13314" width="7.5" style="1" customWidth="1"/>
    <col min="13315" max="13315" width="19.375" style="1" customWidth="1"/>
    <col min="13316" max="13316" width="4.875" style="1" customWidth="1"/>
    <col min="13317" max="13317" width="2.125" style="1" customWidth="1"/>
    <col min="13318" max="13318" width="18.5" style="1" customWidth="1"/>
    <col min="13319" max="13319" width="8.75" style="1" customWidth="1"/>
    <col min="13320" max="13320" width="12.5" style="1" customWidth="1"/>
    <col min="13321" max="13321" width="4.25" style="1" customWidth="1"/>
    <col min="13322" max="13322" width="24.875" style="1" customWidth="1"/>
    <col min="13323" max="13323" width="5.75" style="1" customWidth="1"/>
    <col min="13324" max="13559" width="9" style="1"/>
    <col min="13560" max="13560" width="0" style="1" hidden="1" customWidth="1"/>
    <col min="13561" max="13561" width="7.25" style="1" customWidth="1"/>
    <col min="13562" max="13562" width="6" style="1" customWidth="1"/>
    <col min="13563" max="13563" width="2.875" style="1" customWidth="1"/>
    <col min="13564" max="13564" width="17.75" style="1" customWidth="1"/>
    <col min="13565" max="13565" width="10.625" style="1" customWidth="1"/>
    <col min="13566" max="13566" width="31" style="1" customWidth="1"/>
    <col min="13567" max="13567" width="13.625" style="1" customWidth="1"/>
    <col min="13568" max="13568" width="6.75" style="1" customWidth="1"/>
    <col min="13569" max="13569" width="10" style="1" customWidth="1"/>
    <col min="13570" max="13570" width="7.5" style="1" customWidth="1"/>
    <col min="13571" max="13571" width="19.375" style="1" customWidth="1"/>
    <col min="13572" max="13572" width="4.875" style="1" customWidth="1"/>
    <col min="13573" max="13573" width="2.125" style="1" customWidth="1"/>
    <col min="13574" max="13574" width="18.5" style="1" customWidth="1"/>
    <col min="13575" max="13575" width="8.75" style="1" customWidth="1"/>
    <col min="13576" max="13576" width="12.5" style="1" customWidth="1"/>
    <col min="13577" max="13577" width="4.25" style="1" customWidth="1"/>
    <col min="13578" max="13578" width="24.875" style="1" customWidth="1"/>
    <col min="13579" max="13579" width="5.75" style="1" customWidth="1"/>
    <col min="13580" max="13815" width="9" style="1"/>
    <col min="13816" max="13816" width="0" style="1" hidden="1" customWidth="1"/>
    <col min="13817" max="13817" width="7.25" style="1" customWidth="1"/>
    <col min="13818" max="13818" width="6" style="1" customWidth="1"/>
    <col min="13819" max="13819" width="2.875" style="1" customWidth="1"/>
    <col min="13820" max="13820" width="17.75" style="1" customWidth="1"/>
    <col min="13821" max="13821" width="10.625" style="1" customWidth="1"/>
    <col min="13822" max="13822" width="31" style="1" customWidth="1"/>
    <col min="13823" max="13823" width="13.625" style="1" customWidth="1"/>
    <col min="13824" max="13824" width="6.75" style="1" customWidth="1"/>
    <col min="13825" max="13825" width="10" style="1" customWidth="1"/>
    <col min="13826" max="13826" width="7.5" style="1" customWidth="1"/>
    <col min="13827" max="13827" width="19.375" style="1" customWidth="1"/>
    <col min="13828" max="13828" width="4.875" style="1" customWidth="1"/>
    <col min="13829" max="13829" width="2.125" style="1" customWidth="1"/>
    <col min="13830" max="13830" width="18.5" style="1" customWidth="1"/>
    <col min="13831" max="13831" width="8.75" style="1" customWidth="1"/>
    <col min="13832" max="13832" width="12.5" style="1" customWidth="1"/>
    <col min="13833" max="13833" width="4.25" style="1" customWidth="1"/>
    <col min="13834" max="13834" width="24.875" style="1" customWidth="1"/>
    <col min="13835" max="13835" width="5.75" style="1" customWidth="1"/>
    <col min="13836" max="14071" width="9" style="1"/>
    <col min="14072" max="14072" width="0" style="1" hidden="1" customWidth="1"/>
    <col min="14073" max="14073" width="7.25" style="1" customWidth="1"/>
    <col min="14074" max="14074" width="6" style="1" customWidth="1"/>
    <col min="14075" max="14075" width="2.875" style="1" customWidth="1"/>
    <col min="14076" max="14076" width="17.75" style="1" customWidth="1"/>
    <col min="14077" max="14077" width="10.625" style="1" customWidth="1"/>
    <col min="14078" max="14078" width="31" style="1" customWidth="1"/>
    <col min="14079" max="14079" width="13.625" style="1" customWidth="1"/>
    <col min="14080" max="14080" width="6.75" style="1" customWidth="1"/>
    <col min="14081" max="14081" width="10" style="1" customWidth="1"/>
    <col min="14082" max="14082" width="7.5" style="1" customWidth="1"/>
    <col min="14083" max="14083" width="19.375" style="1" customWidth="1"/>
    <col min="14084" max="14084" width="4.875" style="1" customWidth="1"/>
    <col min="14085" max="14085" width="2.125" style="1" customWidth="1"/>
    <col min="14086" max="14086" width="18.5" style="1" customWidth="1"/>
    <col min="14087" max="14087" width="8.75" style="1" customWidth="1"/>
    <col min="14088" max="14088" width="12.5" style="1" customWidth="1"/>
    <col min="14089" max="14089" width="4.25" style="1" customWidth="1"/>
    <col min="14090" max="14090" width="24.875" style="1" customWidth="1"/>
    <col min="14091" max="14091" width="5.75" style="1" customWidth="1"/>
    <col min="14092" max="14327" width="9" style="1"/>
    <col min="14328" max="14328" width="0" style="1" hidden="1" customWidth="1"/>
    <col min="14329" max="14329" width="7.25" style="1" customWidth="1"/>
    <col min="14330" max="14330" width="6" style="1" customWidth="1"/>
    <col min="14331" max="14331" width="2.875" style="1" customWidth="1"/>
    <col min="14332" max="14332" width="17.75" style="1" customWidth="1"/>
    <col min="14333" max="14333" width="10.625" style="1" customWidth="1"/>
    <col min="14334" max="14334" width="31" style="1" customWidth="1"/>
    <col min="14335" max="14335" width="13.625" style="1" customWidth="1"/>
    <col min="14336" max="14336" width="6.75" style="1" customWidth="1"/>
    <col min="14337" max="14337" width="10" style="1" customWidth="1"/>
    <col min="14338" max="14338" width="7.5" style="1" customWidth="1"/>
    <col min="14339" max="14339" width="19.375" style="1" customWidth="1"/>
    <col min="14340" max="14340" width="4.875" style="1" customWidth="1"/>
    <col min="14341" max="14341" width="2.125" style="1" customWidth="1"/>
    <col min="14342" max="14342" width="18.5" style="1" customWidth="1"/>
    <col min="14343" max="14343" width="8.75" style="1" customWidth="1"/>
    <col min="14344" max="14344" width="12.5" style="1" customWidth="1"/>
    <col min="14345" max="14345" width="4.25" style="1" customWidth="1"/>
    <col min="14346" max="14346" width="24.875" style="1" customWidth="1"/>
    <col min="14347" max="14347" width="5.75" style="1" customWidth="1"/>
    <col min="14348" max="14583" width="9" style="1"/>
    <col min="14584" max="14584" width="0" style="1" hidden="1" customWidth="1"/>
    <col min="14585" max="14585" width="7.25" style="1" customWidth="1"/>
    <col min="14586" max="14586" width="6" style="1" customWidth="1"/>
    <col min="14587" max="14587" width="2.875" style="1" customWidth="1"/>
    <col min="14588" max="14588" width="17.75" style="1" customWidth="1"/>
    <col min="14589" max="14589" width="10.625" style="1" customWidth="1"/>
    <col min="14590" max="14590" width="31" style="1" customWidth="1"/>
    <col min="14591" max="14591" width="13.625" style="1" customWidth="1"/>
    <col min="14592" max="14592" width="6.75" style="1" customWidth="1"/>
    <col min="14593" max="14593" width="10" style="1" customWidth="1"/>
    <col min="14594" max="14594" width="7.5" style="1" customWidth="1"/>
    <col min="14595" max="14595" width="19.375" style="1" customWidth="1"/>
    <col min="14596" max="14596" width="4.875" style="1" customWidth="1"/>
    <col min="14597" max="14597" width="2.125" style="1" customWidth="1"/>
    <col min="14598" max="14598" width="18.5" style="1" customWidth="1"/>
    <col min="14599" max="14599" width="8.75" style="1" customWidth="1"/>
    <col min="14600" max="14600" width="12.5" style="1" customWidth="1"/>
    <col min="14601" max="14601" width="4.25" style="1" customWidth="1"/>
    <col min="14602" max="14602" width="24.875" style="1" customWidth="1"/>
    <col min="14603" max="14603" width="5.75" style="1" customWidth="1"/>
    <col min="14604" max="14839" width="9" style="1"/>
    <col min="14840" max="14840" width="0" style="1" hidden="1" customWidth="1"/>
    <col min="14841" max="14841" width="7.25" style="1" customWidth="1"/>
    <col min="14842" max="14842" width="6" style="1" customWidth="1"/>
    <col min="14843" max="14843" width="2.875" style="1" customWidth="1"/>
    <col min="14844" max="14844" width="17.75" style="1" customWidth="1"/>
    <col min="14845" max="14845" width="10.625" style="1" customWidth="1"/>
    <col min="14846" max="14846" width="31" style="1" customWidth="1"/>
    <col min="14847" max="14847" width="13.625" style="1" customWidth="1"/>
    <col min="14848" max="14848" width="6.75" style="1" customWidth="1"/>
    <col min="14849" max="14849" width="10" style="1" customWidth="1"/>
    <col min="14850" max="14850" width="7.5" style="1" customWidth="1"/>
    <col min="14851" max="14851" width="19.375" style="1" customWidth="1"/>
    <col min="14852" max="14852" width="4.875" style="1" customWidth="1"/>
    <col min="14853" max="14853" width="2.125" style="1" customWidth="1"/>
    <col min="14854" max="14854" width="18.5" style="1" customWidth="1"/>
    <col min="14855" max="14855" width="8.75" style="1" customWidth="1"/>
    <col min="14856" max="14856" width="12.5" style="1" customWidth="1"/>
    <col min="14857" max="14857" width="4.25" style="1" customWidth="1"/>
    <col min="14858" max="14858" width="24.875" style="1" customWidth="1"/>
    <col min="14859" max="14859" width="5.75" style="1" customWidth="1"/>
    <col min="14860" max="15095" width="9" style="1"/>
    <col min="15096" max="15096" width="0" style="1" hidden="1" customWidth="1"/>
    <col min="15097" max="15097" width="7.25" style="1" customWidth="1"/>
    <col min="15098" max="15098" width="6" style="1" customWidth="1"/>
    <col min="15099" max="15099" width="2.875" style="1" customWidth="1"/>
    <col min="15100" max="15100" width="17.75" style="1" customWidth="1"/>
    <col min="15101" max="15101" width="10.625" style="1" customWidth="1"/>
    <col min="15102" max="15102" width="31" style="1" customWidth="1"/>
    <col min="15103" max="15103" width="13.625" style="1" customWidth="1"/>
    <col min="15104" max="15104" width="6.75" style="1" customWidth="1"/>
    <col min="15105" max="15105" width="10" style="1" customWidth="1"/>
    <col min="15106" max="15106" width="7.5" style="1" customWidth="1"/>
    <col min="15107" max="15107" width="19.375" style="1" customWidth="1"/>
    <col min="15108" max="15108" width="4.875" style="1" customWidth="1"/>
    <col min="15109" max="15109" width="2.125" style="1" customWidth="1"/>
    <col min="15110" max="15110" width="18.5" style="1" customWidth="1"/>
    <col min="15111" max="15111" width="8.75" style="1" customWidth="1"/>
    <col min="15112" max="15112" width="12.5" style="1" customWidth="1"/>
    <col min="15113" max="15113" width="4.25" style="1" customWidth="1"/>
    <col min="15114" max="15114" width="24.875" style="1" customWidth="1"/>
    <col min="15115" max="15115" width="5.75" style="1" customWidth="1"/>
    <col min="15116" max="15351" width="9" style="1"/>
    <col min="15352" max="15352" width="0" style="1" hidden="1" customWidth="1"/>
    <col min="15353" max="15353" width="7.25" style="1" customWidth="1"/>
    <col min="15354" max="15354" width="6" style="1" customWidth="1"/>
    <col min="15355" max="15355" width="2.875" style="1" customWidth="1"/>
    <col min="15356" max="15356" width="17.75" style="1" customWidth="1"/>
    <col min="15357" max="15357" width="10.625" style="1" customWidth="1"/>
    <col min="15358" max="15358" width="31" style="1" customWidth="1"/>
    <col min="15359" max="15359" width="13.625" style="1" customWidth="1"/>
    <col min="15360" max="15360" width="6.75" style="1" customWidth="1"/>
    <col min="15361" max="15361" width="10" style="1" customWidth="1"/>
    <col min="15362" max="15362" width="7.5" style="1" customWidth="1"/>
    <col min="15363" max="15363" width="19.375" style="1" customWidth="1"/>
    <col min="15364" max="15364" width="4.875" style="1" customWidth="1"/>
    <col min="15365" max="15365" width="2.125" style="1" customWidth="1"/>
    <col min="15366" max="15366" width="18.5" style="1" customWidth="1"/>
    <col min="15367" max="15367" width="8.75" style="1" customWidth="1"/>
    <col min="15368" max="15368" width="12.5" style="1" customWidth="1"/>
    <col min="15369" max="15369" width="4.25" style="1" customWidth="1"/>
    <col min="15370" max="15370" width="24.875" style="1" customWidth="1"/>
    <col min="15371" max="15371" width="5.75" style="1" customWidth="1"/>
    <col min="15372" max="15607" width="9" style="1"/>
    <col min="15608" max="15608" width="0" style="1" hidden="1" customWidth="1"/>
    <col min="15609" max="15609" width="7.25" style="1" customWidth="1"/>
    <col min="15610" max="15610" width="6" style="1" customWidth="1"/>
    <col min="15611" max="15611" width="2.875" style="1" customWidth="1"/>
    <col min="15612" max="15612" width="17.75" style="1" customWidth="1"/>
    <col min="15613" max="15613" width="10.625" style="1" customWidth="1"/>
    <col min="15614" max="15614" width="31" style="1" customWidth="1"/>
    <col min="15615" max="15615" width="13.625" style="1" customWidth="1"/>
    <col min="15616" max="15616" width="6.75" style="1" customWidth="1"/>
    <col min="15617" max="15617" width="10" style="1" customWidth="1"/>
    <col min="15618" max="15618" width="7.5" style="1" customWidth="1"/>
    <col min="15619" max="15619" width="19.375" style="1" customWidth="1"/>
    <col min="15620" max="15620" width="4.875" style="1" customWidth="1"/>
    <col min="15621" max="15621" width="2.125" style="1" customWidth="1"/>
    <col min="15622" max="15622" width="18.5" style="1" customWidth="1"/>
    <col min="15623" max="15623" width="8.75" style="1" customWidth="1"/>
    <col min="15624" max="15624" width="12.5" style="1" customWidth="1"/>
    <col min="15625" max="15625" width="4.25" style="1" customWidth="1"/>
    <col min="15626" max="15626" width="24.875" style="1" customWidth="1"/>
    <col min="15627" max="15627" width="5.75" style="1" customWidth="1"/>
    <col min="15628" max="15863" width="9" style="1"/>
    <col min="15864" max="15864" width="0" style="1" hidden="1" customWidth="1"/>
    <col min="15865" max="15865" width="7.25" style="1" customWidth="1"/>
    <col min="15866" max="15866" width="6" style="1" customWidth="1"/>
    <col min="15867" max="15867" width="2.875" style="1" customWidth="1"/>
    <col min="15868" max="15868" width="17.75" style="1" customWidth="1"/>
    <col min="15869" max="15869" width="10.625" style="1" customWidth="1"/>
    <col min="15870" max="15870" width="31" style="1" customWidth="1"/>
    <col min="15871" max="15871" width="13.625" style="1" customWidth="1"/>
    <col min="15872" max="15872" width="6.75" style="1" customWidth="1"/>
    <col min="15873" max="15873" width="10" style="1" customWidth="1"/>
    <col min="15874" max="15874" width="7.5" style="1" customWidth="1"/>
    <col min="15875" max="15875" width="19.375" style="1" customWidth="1"/>
    <col min="15876" max="15876" width="4.875" style="1" customWidth="1"/>
    <col min="15877" max="15877" width="2.125" style="1" customWidth="1"/>
    <col min="15878" max="15878" width="18.5" style="1" customWidth="1"/>
    <col min="15879" max="15879" width="8.75" style="1" customWidth="1"/>
    <col min="15880" max="15880" width="12.5" style="1" customWidth="1"/>
    <col min="15881" max="15881" width="4.25" style="1" customWidth="1"/>
    <col min="15882" max="15882" width="24.875" style="1" customWidth="1"/>
    <col min="15883" max="15883" width="5.75" style="1" customWidth="1"/>
    <col min="15884" max="16119" width="9" style="1"/>
    <col min="16120" max="16120" width="0" style="1" hidden="1" customWidth="1"/>
    <col min="16121" max="16121" width="7.25" style="1" customWidth="1"/>
    <col min="16122" max="16122" width="6" style="1" customWidth="1"/>
    <col min="16123" max="16123" width="2.875" style="1" customWidth="1"/>
    <col min="16124" max="16124" width="17.75" style="1" customWidth="1"/>
    <col min="16125" max="16125" width="10.625" style="1" customWidth="1"/>
    <col min="16126" max="16126" width="31" style="1" customWidth="1"/>
    <col min="16127" max="16127" width="13.625" style="1" customWidth="1"/>
    <col min="16128" max="16128" width="6.75" style="1" customWidth="1"/>
    <col min="16129" max="16129" width="10" style="1" customWidth="1"/>
    <col min="16130" max="16130" width="7.5" style="1" customWidth="1"/>
    <col min="16131" max="16131" width="19.375" style="1" customWidth="1"/>
    <col min="16132" max="16132" width="4.875" style="1" customWidth="1"/>
    <col min="16133" max="16133" width="2.125" style="1" customWidth="1"/>
    <col min="16134" max="16134" width="18.5" style="1" customWidth="1"/>
    <col min="16135" max="16135" width="8.75" style="1" customWidth="1"/>
    <col min="16136" max="16136" width="12.5" style="1" customWidth="1"/>
    <col min="16137" max="16137" width="4.25" style="1" customWidth="1"/>
    <col min="16138" max="16138" width="24.875" style="1" customWidth="1"/>
    <col min="16139" max="16139" width="5.75" style="1" customWidth="1"/>
    <col min="16140" max="16384" width="9" style="1"/>
  </cols>
  <sheetData>
    <row r="1" spans="1:24" ht="45" customHeight="1" thickBot="1">
      <c r="A1" s="8"/>
      <c r="B1" s="8"/>
      <c r="C1" s="373" t="s">
        <v>79</v>
      </c>
      <c r="D1" s="373"/>
      <c r="E1" s="373"/>
      <c r="F1" s="373"/>
      <c r="G1" s="373"/>
      <c r="H1" s="33"/>
      <c r="J1" s="106"/>
      <c r="M1" s="153"/>
      <c r="N1" s="153"/>
      <c r="O1" s="153"/>
      <c r="P1" s="153"/>
      <c r="Q1" s="153"/>
      <c r="R1" s="153"/>
      <c r="S1" s="153"/>
      <c r="T1" s="154"/>
      <c r="U1" s="378" t="s">
        <v>266</v>
      </c>
    </row>
    <row r="2" spans="1:24" ht="27" customHeight="1" thickBot="1">
      <c r="A2" s="8"/>
      <c r="B2" s="8"/>
      <c r="C2" s="373"/>
      <c r="D2" s="373"/>
      <c r="E2" s="373"/>
      <c r="F2" s="373"/>
      <c r="G2" s="373"/>
      <c r="H2" s="391"/>
      <c r="I2" s="393"/>
      <c r="J2" s="106"/>
      <c r="K2" s="310"/>
      <c r="L2" s="204"/>
      <c r="M2" s="374" t="s">
        <v>183</v>
      </c>
      <c r="N2" s="155"/>
      <c r="O2" s="155"/>
      <c r="P2" s="155"/>
      <c r="Q2" s="155"/>
      <c r="R2" s="155"/>
      <c r="S2" s="155"/>
      <c r="T2" s="154"/>
      <c r="U2" s="154"/>
    </row>
    <row r="3" spans="1:24" ht="27" customHeight="1" thickBot="1">
      <c r="A3" s="8"/>
      <c r="B3" s="8"/>
      <c r="C3" s="139"/>
      <c r="D3" s="138"/>
      <c r="E3" s="139"/>
      <c r="F3" s="139"/>
      <c r="G3" s="139"/>
      <c r="H3" s="709"/>
      <c r="I3" s="709"/>
      <c r="J3" s="106"/>
      <c r="K3" s="310"/>
      <c r="L3" s="204"/>
      <c r="M3" s="375" t="s">
        <v>185</v>
      </c>
      <c r="N3" s="156"/>
      <c r="O3" s="156"/>
      <c r="P3" s="156"/>
      <c r="Q3" s="156"/>
      <c r="R3" s="156"/>
      <c r="S3" s="156"/>
      <c r="T3" s="154"/>
      <c r="U3" s="154"/>
    </row>
    <row r="4" spans="1:24" ht="26.25" customHeight="1" thickBot="1">
      <c r="A4" s="10"/>
      <c r="B4" s="10"/>
      <c r="C4" s="10"/>
      <c r="D4" s="392" t="s">
        <v>229</v>
      </c>
      <c r="E4" s="8"/>
      <c r="F4" s="8"/>
      <c r="G4" s="8"/>
      <c r="H4" s="718" t="s">
        <v>230</v>
      </c>
      <c r="I4" s="718"/>
      <c r="J4" s="8"/>
      <c r="K4" s="377" t="s">
        <v>186</v>
      </c>
      <c r="L4" s="152"/>
      <c r="M4" s="376"/>
      <c r="N4" s="157"/>
      <c r="O4" s="157"/>
      <c r="P4" s="157"/>
      <c r="Q4" s="158"/>
      <c r="R4" s="158"/>
      <c r="S4" s="158"/>
      <c r="T4" s="158"/>
      <c r="U4" s="158"/>
    </row>
    <row r="5" spans="1:24" ht="27" customHeight="1">
      <c r="A5" s="73"/>
      <c r="B5" s="735" t="s">
        <v>123</v>
      </c>
      <c r="C5" s="542"/>
      <c r="D5" s="736"/>
      <c r="E5" s="821" t="str">
        <f>IF('活動計画書(必須)'!E9&lt;&gt;"",'活動計画書(必須)'!E9,"")</f>
        <v/>
      </c>
      <c r="F5" s="822"/>
      <c r="G5" s="822"/>
      <c r="H5" s="822"/>
      <c r="I5" s="822"/>
      <c r="J5" s="822"/>
      <c r="K5" s="823"/>
      <c r="L5" s="541" t="s">
        <v>124</v>
      </c>
      <c r="M5" s="542"/>
      <c r="N5" s="736"/>
      <c r="O5" s="808" t="str">
        <f>IF('活動計画書(必須)'!AC9&lt;&gt;"",'活動計画書(必須)'!AC9,"")</f>
        <v/>
      </c>
      <c r="P5" s="809"/>
      <c r="Q5" s="809"/>
      <c r="R5" s="809"/>
      <c r="S5" s="809"/>
      <c r="T5" s="809"/>
      <c r="U5" s="810"/>
      <c r="V5" s="22"/>
      <c r="W5" s="10"/>
      <c r="X5" s="10"/>
    </row>
    <row r="6" spans="1:24" ht="30" customHeight="1">
      <c r="A6" s="73"/>
      <c r="B6" s="737"/>
      <c r="C6" s="738"/>
      <c r="D6" s="739"/>
      <c r="E6" s="824" t="str">
        <f>IF('活動計画書(必須)'!E10&lt;&gt;"",'活動計画書(必須)'!E10,"")</f>
        <v/>
      </c>
      <c r="F6" s="825"/>
      <c r="G6" s="825"/>
      <c r="H6" s="825"/>
      <c r="I6" s="825"/>
      <c r="J6" s="825"/>
      <c r="K6" s="826"/>
      <c r="L6" s="820"/>
      <c r="M6" s="741"/>
      <c r="N6" s="742"/>
      <c r="O6" s="811" t="str">
        <f>IF('活動計画書(必須)'!AC10&lt;&gt;"",'活動計画書(必須)'!AC10,"")</f>
        <v/>
      </c>
      <c r="P6" s="812"/>
      <c r="Q6" s="812"/>
      <c r="R6" s="812"/>
      <c r="S6" s="812"/>
      <c r="T6" s="812"/>
      <c r="U6" s="813"/>
      <c r="V6" s="22"/>
      <c r="W6" s="10"/>
      <c r="X6" s="10"/>
    </row>
    <row r="7" spans="1:24" ht="30" customHeight="1">
      <c r="A7" s="73"/>
      <c r="B7" s="740"/>
      <c r="C7" s="741"/>
      <c r="D7" s="742"/>
      <c r="E7" s="827"/>
      <c r="F7" s="828"/>
      <c r="G7" s="828"/>
      <c r="H7" s="828"/>
      <c r="I7" s="828"/>
      <c r="J7" s="828"/>
      <c r="K7" s="829"/>
      <c r="L7" s="554" t="s">
        <v>7</v>
      </c>
      <c r="M7" s="555"/>
      <c r="N7" s="556"/>
      <c r="O7" s="814" t="str">
        <f>IF('活動計画書(必須)'!AC11&lt;&gt;"",'活動計画書(必須)'!AC11,"")</f>
        <v/>
      </c>
      <c r="P7" s="815"/>
      <c r="Q7" s="815"/>
      <c r="R7" s="815"/>
      <c r="S7" s="815"/>
      <c r="T7" s="815"/>
      <c r="U7" s="816"/>
      <c r="V7" s="22"/>
      <c r="W7" s="10"/>
      <c r="X7" s="10"/>
    </row>
    <row r="8" spans="1:24" ht="30" customHeight="1">
      <c r="A8" s="73"/>
      <c r="B8" s="602" t="s">
        <v>77</v>
      </c>
      <c r="C8" s="555"/>
      <c r="D8" s="556"/>
      <c r="E8" s="814" t="str">
        <f>IF('活動計画書(必須)'!F13&lt;&gt;"","宿泊"&amp;"    "&amp;'活動計画書(必須)'!U13,IF('活動計画書(必須)'!I13&lt;&gt;"","日帰り",""))</f>
        <v/>
      </c>
      <c r="F8" s="815"/>
      <c r="G8" s="815"/>
      <c r="H8" s="815"/>
      <c r="I8" s="815"/>
      <c r="J8" s="815"/>
      <c r="K8" s="830"/>
      <c r="L8" s="554" t="s">
        <v>69</v>
      </c>
      <c r="M8" s="555"/>
      <c r="N8" s="556"/>
      <c r="O8" s="814" t="str">
        <f>IF('活動計画書(必須)'!AC12&lt;&gt;"",'活動計画書(必須)'!AC12,"")</f>
        <v/>
      </c>
      <c r="P8" s="815"/>
      <c r="Q8" s="815"/>
      <c r="R8" s="815"/>
      <c r="S8" s="815"/>
      <c r="T8" s="815"/>
      <c r="U8" s="816"/>
      <c r="V8" s="22"/>
      <c r="W8" s="10"/>
      <c r="X8" s="10"/>
    </row>
    <row r="9" spans="1:24" ht="30" customHeight="1" thickBot="1">
      <c r="A9" s="73"/>
      <c r="B9" s="642" t="s">
        <v>68</v>
      </c>
      <c r="C9" s="573"/>
      <c r="D9" s="574"/>
      <c r="E9" s="831" t="str">
        <f>IF('活動計画書(必須)'!F13&lt;&gt;"",'活動計画書(必須)'!AN10,'活動計画書(必須)'!AN11)</f>
        <v/>
      </c>
      <c r="F9" s="832"/>
      <c r="G9" s="832"/>
      <c r="H9" s="832"/>
      <c r="I9" s="832"/>
      <c r="J9" s="832"/>
      <c r="K9" s="833"/>
      <c r="L9" s="572" t="s">
        <v>11</v>
      </c>
      <c r="M9" s="573"/>
      <c r="N9" s="574"/>
      <c r="O9" s="817" t="str">
        <f>IF('活動計画書(必須)'!AC15&lt;&gt;"",'活動計画書(必須)'!AC15,"")</f>
        <v/>
      </c>
      <c r="P9" s="818"/>
      <c r="Q9" s="818"/>
      <c r="R9" s="818"/>
      <c r="S9" s="818"/>
      <c r="T9" s="818"/>
      <c r="U9" s="819"/>
      <c r="V9" s="22"/>
      <c r="W9" s="10"/>
      <c r="X9" s="10"/>
    </row>
    <row r="10" spans="1:24" s="42" customFormat="1" ht="16.5" customHeight="1" thickBot="1">
      <c r="A10" s="40"/>
      <c r="B10" s="40"/>
      <c r="C10" s="36"/>
      <c r="D10" s="36"/>
      <c r="E10" s="36"/>
      <c r="F10" s="36"/>
      <c r="G10" s="36"/>
      <c r="H10" s="36"/>
      <c r="I10" s="76"/>
      <c r="J10" s="37"/>
      <c r="K10" s="37"/>
      <c r="L10" s="37"/>
      <c r="M10" s="37"/>
      <c r="N10" s="37"/>
      <c r="O10" s="37"/>
      <c r="P10" s="38"/>
      <c r="Q10" s="38"/>
      <c r="R10" s="38"/>
      <c r="S10" s="38"/>
      <c r="T10" s="38"/>
      <c r="U10" s="39"/>
      <c r="V10" s="40"/>
      <c r="W10" s="41"/>
      <c r="X10" s="41"/>
    </row>
    <row r="11" spans="1:24" ht="21.75" customHeight="1">
      <c r="B11" s="710" t="s">
        <v>37</v>
      </c>
      <c r="C11" s="711"/>
      <c r="D11" s="711"/>
      <c r="E11" s="711"/>
      <c r="F11" s="752" t="s">
        <v>8</v>
      </c>
      <c r="G11" s="752" t="s">
        <v>38</v>
      </c>
      <c r="H11" s="731" t="s">
        <v>39</v>
      </c>
      <c r="I11" s="731" t="s">
        <v>40</v>
      </c>
      <c r="J11" s="731"/>
      <c r="K11" s="731"/>
      <c r="L11" s="731"/>
      <c r="M11" s="731"/>
      <c r="N11" s="731"/>
      <c r="O11" s="731"/>
      <c r="P11" s="731" t="s">
        <v>118</v>
      </c>
      <c r="Q11" s="731"/>
      <c r="R11" s="731"/>
      <c r="S11" s="731"/>
      <c r="T11" s="731"/>
      <c r="U11" s="782"/>
    </row>
    <row r="12" spans="1:24" ht="17.25" customHeight="1">
      <c r="B12" s="712"/>
      <c r="C12" s="713"/>
      <c r="D12" s="713"/>
      <c r="E12" s="713"/>
      <c r="F12" s="743"/>
      <c r="G12" s="743"/>
      <c r="H12" s="732"/>
      <c r="I12" s="732"/>
      <c r="J12" s="732"/>
      <c r="K12" s="732"/>
      <c r="L12" s="732"/>
      <c r="M12" s="732"/>
      <c r="N12" s="732"/>
      <c r="O12" s="732"/>
      <c r="P12" s="743" t="s">
        <v>80</v>
      </c>
      <c r="Q12" s="743"/>
      <c r="R12" s="743"/>
      <c r="S12" s="743" t="s">
        <v>41</v>
      </c>
      <c r="T12" s="743"/>
      <c r="U12" s="744"/>
    </row>
    <row r="13" spans="1:24" ht="46.5" customHeight="1" thickBot="1">
      <c r="B13" s="729" t="s">
        <v>270</v>
      </c>
      <c r="C13" s="730"/>
      <c r="D13" s="730"/>
      <c r="E13" s="730"/>
      <c r="F13" s="411" t="s">
        <v>44</v>
      </c>
      <c r="G13" s="412" t="s">
        <v>126</v>
      </c>
      <c r="H13" s="403" t="s">
        <v>73</v>
      </c>
      <c r="I13" s="733" t="s">
        <v>42</v>
      </c>
      <c r="J13" s="734"/>
      <c r="K13" s="734"/>
      <c r="L13" s="734"/>
      <c r="M13" s="734"/>
      <c r="N13" s="734"/>
      <c r="O13" s="734"/>
      <c r="P13" s="753" t="s">
        <v>117</v>
      </c>
      <c r="Q13" s="754"/>
      <c r="R13" s="754"/>
      <c r="S13" s="755" t="s">
        <v>43</v>
      </c>
      <c r="T13" s="755"/>
      <c r="U13" s="756"/>
    </row>
    <row r="14" spans="1:24" ht="25.5" customHeight="1">
      <c r="B14" s="796"/>
      <c r="C14" s="797"/>
      <c r="D14" s="797"/>
      <c r="E14" s="798"/>
      <c r="F14" s="757" t="s">
        <v>44</v>
      </c>
      <c r="G14" s="760">
        <f>SUM(K14:L17)</f>
        <v>0</v>
      </c>
      <c r="H14" s="404" t="s">
        <v>45</v>
      </c>
      <c r="I14" s="405">
        <v>530</v>
      </c>
      <c r="J14" s="406" t="s">
        <v>29</v>
      </c>
      <c r="K14" s="725"/>
      <c r="L14" s="725"/>
      <c r="M14" s="407" t="s">
        <v>46</v>
      </c>
      <c r="N14" s="408">
        <f>I14*K14</f>
        <v>0</v>
      </c>
      <c r="O14" s="417" t="s">
        <v>31</v>
      </c>
      <c r="P14" s="763" t="s">
        <v>154</v>
      </c>
      <c r="Q14" s="763"/>
      <c r="R14" s="763"/>
      <c r="S14" s="764" t="s">
        <v>268</v>
      </c>
      <c r="T14" s="765"/>
      <c r="U14" s="766"/>
    </row>
    <row r="15" spans="1:24" ht="25.5" customHeight="1">
      <c r="B15" s="788"/>
      <c r="C15" s="789"/>
      <c r="D15" s="789"/>
      <c r="E15" s="790"/>
      <c r="F15" s="758"/>
      <c r="G15" s="761"/>
      <c r="H15" s="409" t="s">
        <v>249</v>
      </c>
      <c r="I15" s="395">
        <v>700</v>
      </c>
      <c r="J15" s="382" t="s">
        <v>29</v>
      </c>
      <c r="K15" s="722"/>
      <c r="L15" s="722"/>
      <c r="M15" s="383" t="s">
        <v>46</v>
      </c>
      <c r="N15" s="384">
        <f>I15*K15</f>
        <v>0</v>
      </c>
      <c r="O15" s="418" t="s">
        <v>31</v>
      </c>
      <c r="P15" s="745"/>
      <c r="Q15" s="745"/>
      <c r="R15" s="745"/>
      <c r="S15" s="746"/>
      <c r="T15" s="747"/>
      <c r="U15" s="748"/>
    </row>
    <row r="16" spans="1:24" ht="25.5" customHeight="1">
      <c r="B16" s="788"/>
      <c r="C16" s="789"/>
      <c r="D16" s="789"/>
      <c r="E16" s="790"/>
      <c r="F16" s="758"/>
      <c r="G16" s="761"/>
      <c r="H16" s="410" t="s">
        <v>250</v>
      </c>
      <c r="I16" s="395">
        <v>770</v>
      </c>
      <c r="J16" s="382" t="s">
        <v>29</v>
      </c>
      <c r="K16" s="722"/>
      <c r="L16" s="722"/>
      <c r="M16" s="383" t="s">
        <v>46</v>
      </c>
      <c r="N16" s="384">
        <f>I16*K16</f>
        <v>0</v>
      </c>
      <c r="O16" s="418" t="s">
        <v>31</v>
      </c>
      <c r="P16" s="745"/>
      <c r="Q16" s="745"/>
      <c r="R16" s="745"/>
      <c r="S16" s="746"/>
      <c r="T16" s="747"/>
      <c r="U16" s="748"/>
    </row>
    <row r="17" spans="2:21" ht="25.5" customHeight="1">
      <c r="B17" s="788"/>
      <c r="C17" s="789"/>
      <c r="D17" s="789"/>
      <c r="E17" s="790"/>
      <c r="F17" s="758"/>
      <c r="G17" s="761"/>
      <c r="H17" s="427" t="s">
        <v>73</v>
      </c>
      <c r="I17" s="396">
        <v>700</v>
      </c>
      <c r="J17" s="385" t="s">
        <v>29</v>
      </c>
      <c r="K17" s="719"/>
      <c r="L17" s="719"/>
      <c r="M17" s="386" t="s">
        <v>46</v>
      </c>
      <c r="N17" s="387">
        <f>I17*K17</f>
        <v>0</v>
      </c>
      <c r="O17" s="428" t="s">
        <v>31</v>
      </c>
      <c r="P17" s="745"/>
      <c r="Q17" s="745"/>
      <c r="R17" s="745"/>
      <c r="S17" s="746"/>
      <c r="T17" s="747"/>
      <c r="U17" s="748"/>
    </row>
    <row r="18" spans="2:21" ht="25.5" customHeight="1">
      <c r="B18" s="788"/>
      <c r="C18" s="789"/>
      <c r="D18" s="789"/>
      <c r="E18" s="790"/>
      <c r="F18" s="759"/>
      <c r="G18" s="762"/>
      <c r="H18" s="430" t="s">
        <v>75</v>
      </c>
      <c r="I18" s="767" t="s">
        <v>251</v>
      </c>
      <c r="J18" s="767"/>
      <c r="K18" s="720"/>
      <c r="L18" s="720"/>
      <c r="M18" s="431" t="s">
        <v>85</v>
      </c>
      <c r="N18" s="432" t="str">
        <f>IF(AND(K18&gt;=1,K18&lt;=5),1200,IF(AND(K18&gt;=6,K18&lt;=10),2400,IF(AND(K18&gt;=11,K18&lt;=15),3600,IF(AND(K18&gt;=16,K18&lt;=20),4800,IF(AND(K18&gt;=21,K18&lt;=25),6000,IF(AND(K18&gt;=26,K18&lt;=30),7200,IF(AND(K18&gt;=31,K18&lt;=35),8400,IF(AND(K18&gt;=36,K18&lt;=40),9600,IF(AND(K18&gt;=41,K18&lt;=45),10800,IF(AND(K18&gt;=46,K18&lt;=50),12000,""))))))))))</f>
        <v/>
      </c>
      <c r="O18" s="433" t="s">
        <v>31</v>
      </c>
      <c r="P18" s="768" t="s">
        <v>252</v>
      </c>
      <c r="Q18" s="768"/>
      <c r="R18" s="768"/>
      <c r="S18" s="768"/>
      <c r="T18" s="768"/>
      <c r="U18" s="769"/>
    </row>
    <row r="19" spans="2:21" ht="25.5" customHeight="1">
      <c r="B19" s="788"/>
      <c r="C19" s="789"/>
      <c r="D19" s="789"/>
      <c r="E19" s="790"/>
      <c r="F19" s="727" t="s">
        <v>47</v>
      </c>
      <c r="G19" s="726">
        <f>SUM(K19:L22)</f>
        <v>0</v>
      </c>
      <c r="H19" s="413" t="s">
        <v>45</v>
      </c>
      <c r="I19" s="394">
        <v>670</v>
      </c>
      <c r="J19" s="379" t="s">
        <v>29</v>
      </c>
      <c r="K19" s="724"/>
      <c r="L19" s="724"/>
      <c r="M19" s="380" t="s">
        <v>46</v>
      </c>
      <c r="N19" s="381">
        <f>I19*K19</f>
        <v>0</v>
      </c>
      <c r="O19" s="426" t="s">
        <v>31</v>
      </c>
      <c r="P19" s="745" t="s">
        <v>154</v>
      </c>
      <c r="Q19" s="745"/>
      <c r="R19" s="745"/>
      <c r="S19" s="785" t="s">
        <v>269</v>
      </c>
      <c r="T19" s="786"/>
      <c r="U19" s="787"/>
    </row>
    <row r="20" spans="2:21" ht="25.5" customHeight="1">
      <c r="B20" s="788"/>
      <c r="C20" s="789"/>
      <c r="D20" s="789"/>
      <c r="E20" s="790"/>
      <c r="F20" s="727"/>
      <c r="G20" s="726"/>
      <c r="H20" s="414" t="s">
        <v>249</v>
      </c>
      <c r="I20" s="395">
        <v>840</v>
      </c>
      <c r="J20" s="382" t="s">
        <v>29</v>
      </c>
      <c r="K20" s="722"/>
      <c r="L20" s="722"/>
      <c r="M20" s="383" t="s">
        <v>46</v>
      </c>
      <c r="N20" s="384">
        <f>I20*K20</f>
        <v>0</v>
      </c>
      <c r="O20" s="418" t="s">
        <v>31</v>
      </c>
      <c r="P20" s="745"/>
      <c r="Q20" s="745"/>
      <c r="R20" s="745"/>
      <c r="S20" s="785"/>
      <c r="T20" s="786"/>
      <c r="U20" s="787"/>
    </row>
    <row r="21" spans="2:21" ht="25.5" customHeight="1">
      <c r="B21" s="788"/>
      <c r="C21" s="789"/>
      <c r="D21" s="789"/>
      <c r="E21" s="790"/>
      <c r="F21" s="727"/>
      <c r="G21" s="726"/>
      <c r="H21" s="415" t="s">
        <v>250</v>
      </c>
      <c r="I21" s="395">
        <v>900</v>
      </c>
      <c r="J21" s="382" t="s">
        <v>29</v>
      </c>
      <c r="K21" s="722"/>
      <c r="L21" s="722"/>
      <c r="M21" s="383" t="s">
        <v>46</v>
      </c>
      <c r="N21" s="384">
        <f>I21*K21</f>
        <v>0</v>
      </c>
      <c r="O21" s="418" t="s">
        <v>31</v>
      </c>
      <c r="P21" s="745"/>
      <c r="Q21" s="745"/>
      <c r="R21" s="745"/>
      <c r="S21" s="785"/>
      <c r="T21" s="786"/>
      <c r="U21" s="787"/>
    </row>
    <row r="22" spans="2:21" ht="25.5" customHeight="1">
      <c r="B22" s="788"/>
      <c r="C22" s="789"/>
      <c r="D22" s="789"/>
      <c r="E22" s="790"/>
      <c r="F22" s="727"/>
      <c r="G22" s="726"/>
      <c r="H22" s="434" t="s">
        <v>73</v>
      </c>
      <c r="I22" s="396">
        <v>700</v>
      </c>
      <c r="J22" s="385" t="s">
        <v>29</v>
      </c>
      <c r="K22" s="719"/>
      <c r="L22" s="719"/>
      <c r="M22" s="386" t="s">
        <v>46</v>
      </c>
      <c r="N22" s="387">
        <f>I22*K22</f>
        <v>0</v>
      </c>
      <c r="O22" s="428" t="s">
        <v>31</v>
      </c>
      <c r="P22" s="745"/>
      <c r="Q22" s="745"/>
      <c r="R22" s="745"/>
      <c r="S22" s="785"/>
      <c r="T22" s="786"/>
      <c r="U22" s="787"/>
    </row>
    <row r="23" spans="2:21" ht="25.5" customHeight="1">
      <c r="B23" s="788"/>
      <c r="C23" s="789"/>
      <c r="D23" s="789"/>
      <c r="E23" s="790"/>
      <c r="F23" s="727"/>
      <c r="G23" s="726"/>
      <c r="H23" s="430" t="s">
        <v>74</v>
      </c>
      <c r="I23" s="767" t="s">
        <v>251</v>
      </c>
      <c r="J23" s="767"/>
      <c r="K23" s="720"/>
      <c r="L23" s="720"/>
      <c r="M23" s="431" t="s">
        <v>85</v>
      </c>
      <c r="N23" s="432" t="str">
        <f>IF(AND(K23&gt;=1,K23&lt;=5),1200,IF(AND(K23&gt;=6,K23&lt;=10),2400,IF(AND(K23&gt;=11,K23&lt;=15),3600,IF(AND(K23&gt;=16,K23&lt;=20),4800,IF(AND(K23&gt;=21,K23&lt;=25),6000,IF(AND(K23&gt;=26,K23&lt;=30),7200,IF(AND(K23&gt;=31,K23&lt;=35),8400,IF(AND(K23&gt;=36,K23&lt;=40),9600,IF(AND(K23&gt;=41,K23&lt;=45),10800,IF(AND(K23&gt;=46,K23&lt;=50),12000,""))))))))))</f>
        <v/>
      </c>
      <c r="O23" s="433" t="s">
        <v>31</v>
      </c>
      <c r="P23" s="768" t="s">
        <v>252</v>
      </c>
      <c r="Q23" s="768"/>
      <c r="R23" s="768"/>
      <c r="S23" s="768"/>
      <c r="T23" s="768"/>
      <c r="U23" s="769"/>
    </row>
    <row r="24" spans="2:21" s="13" customFormat="1" ht="25.5" customHeight="1">
      <c r="B24" s="788"/>
      <c r="C24" s="789"/>
      <c r="D24" s="789"/>
      <c r="E24" s="790"/>
      <c r="F24" s="727" t="s">
        <v>48</v>
      </c>
      <c r="G24" s="726">
        <f>SUM(K24:L26)</f>
        <v>0</v>
      </c>
      <c r="H24" s="404" t="s">
        <v>45</v>
      </c>
      <c r="I24" s="405">
        <v>460</v>
      </c>
      <c r="J24" s="406" t="s">
        <v>29</v>
      </c>
      <c r="K24" s="721"/>
      <c r="L24" s="721"/>
      <c r="M24" s="407" t="s">
        <v>46</v>
      </c>
      <c r="N24" s="408">
        <f t="shared" ref="N24:N30" si="0">I24*K24</f>
        <v>0</v>
      </c>
      <c r="O24" s="417" t="s">
        <v>31</v>
      </c>
      <c r="P24" s="770"/>
      <c r="Q24" s="771"/>
      <c r="R24" s="772"/>
      <c r="S24" s="770"/>
      <c r="T24" s="771"/>
      <c r="U24" s="779"/>
    </row>
    <row r="25" spans="2:21" s="13" customFormat="1" ht="25.5" customHeight="1">
      <c r="B25" s="788"/>
      <c r="C25" s="789"/>
      <c r="D25" s="789"/>
      <c r="E25" s="790"/>
      <c r="F25" s="727"/>
      <c r="G25" s="726"/>
      <c r="H25" s="409" t="s">
        <v>249</v>
      </c>
      <c r="I25" s="395">
        <v>630</v>
      </c>
      <c r="J25" s="382" t="s">
        <v>29</v>
      </c>
      <c r="K25" s="722"/>
      <c r="L25" s="722"/>
      <c r="M25" s="383" t="s">
        <v>46</v>
      </c>
      <c r="N25" s="384">
        <f t="shared" si="0"/>
        <v>0</v>
      </c>
      <c r="O25" s="418" t="s">
        <v>31</v>
      </c>
      <c r="P25" s="773"/>
      <c r="Q25" s="774"/>
      <c r="R25" s="775"/>
      <c r="S25" s="773"/>
      <c r="T25" s="774"/>
      <c r="U25" s="780"/>
    </row>
    <row r="26" spans="2:21" s="13" customFormat="1" ht="25.5" customHeight="1">
      <c r="B26" s="788"/>
      <c r="C26" s="789"/>
      <c r="D26" s="789"/>
      <c r="E26" s="790"/>
      <c r="F26" s="727"/>
      <c r="G26" s="726"/>
      <c r="H26" s="419" t="s">
        <v>250</v>
      </c>
      <c r="I26" s="425">
        <v>700</v>
      </c>
      <c r="J26" s="421" t="s">
        <v>29</v>
      </c>
      <c r="K26" s="723"/>
      <c r="L26" s="723"/>
      <c r="M26" s="422" t="s">
        <v>46</v>
      </c>
      <c r="N26" s="423">
        <f t="shared" si="0"/>
        <v>0</v>
      </c>
      <c r="O26" s="424" t="s">
        <v>31</v>
      </c>
      <c r="P26" s="776"/>
      <c r="Q26" s="777"/>
      <c r="R26" s="778"/>
      <c r="S26" s="776"/>
      <c r="T26" s="777"/>
      <c r="U26" s="781"/>
    </row>
    <row r="27" spans="2:21" s="13" customFormat="1" ht="25.5" customHeight="1">
      <c r="B27" s="788"/>
      <c r="C27" s="789"/>
      <c r="D27" s="789"/>
      <c r="E27" s="790"/>
      <c r="F27" s="727" t="s">
        <v>49</v>
      </c>
      <c r="G27" s="726">
        <f>SUM(K27:L30)</f>
        <v>0</v>
      </c>
      <c r="H27" s="413" t="s">
        <v>45</v>
      </c>
      <c r="I27" s="398">
        <v>530</v>
      </c>
      <c r="J27" s="379" t="s">
        <v>29</v>
      </c>
      <c r="K27" s="724"/>
      <c r="L27" s="724"/>
      <c r="M27" s="380" t="s">
        <v>46</v>
      </c>
      <c r="N27" s="381">
        <f t="shared" si="0"/>
        <v>0</v>
      </c>
      <c r="O27" s="417" t="s">
        <v>31</v>
      </c>
      <c r="P27" s="745" t="s">
        <v>154</v>
      </c>
      <c r="Q27" s="745"/>
      <c r="R27" s="745"/>
      <c r="S27" s="746" t="s">
        <v>268</v>
      </c>
      <c r="T27" s="747"/>
      <c r="U27" s="748"/>
    </row>
    <row r="28" spans="2:21" s="13" customFormat="1" ht="25.5" customHeight="1">
      <c r="B28" s="788"/>
      <c r="C28" s="789"/>
      <c r="D28" s="789"/>
      <c r="E28" s="790"/>
      <c r="F28" s="727"/>
      <c r="G28" s="726"/>
      <c r="H28" s="414" t="s">
        <v>249</v>
      </c>
      <c r="I28" s="397">
        <v>700</v>
      </c>
      <c r="J28" s="382" t="s">
        <v>29</v>
      </c>
      <c r="K28" s="722"/>
      <c r="L28" s="722"/>
      <c r="M28" s="383" t="s">
        <v>46</v>
      </c>
      <c r="N28" s="384">
        <f t="shared" si="0"/>
        <v>0</v>
      </c>
      <c r="O28" s="418" t="s">
        <v>31</v>
      </c>
      <c r="P28" s="745"/>
      <c r="Q28" s="745"/>
      <c r="R28" s="745"/>
      <c r="S28" s="746"/>
      <c r="T28" s="747"/>
      <c r="U28" s="748"/>
    </row>
    <row r="29" spans="2:21" s="13" customFormat="1" ht="25.5" customHeight="1">
      <c r="B29" s="788"/>
      <c r="C29" s="789"/>
      <c r="D29" s="789"/>
      <c r="E29" s="790"/>
      <c r="F29" s="727"/>
      <c r="G29" s="726"/>
      <c r="H29" s="415" t="s">
        <v>250</v>
      </c>
      <c r="I29" s="397">
        <v>770</v>
      </c>
      <c r="J29" s="382" t="s">
        <v>29</v>
      </c>
      <c r="K29" s="722"/>
      <c r="L29" s="722"/>
      <c r="M29" s="383" t="s">
        <v>46</v>
      </c>
      <c r="N29" s="384">
        <f t="shared" si="0"/>
        <v>0</v>
      </c>
      <c r="O29" s="418" t="s">
        <v>31</v>
      </c>
      <c r="P29" s="745"/>
      <c r="Q29" s="745"/>
      <c r="R29" s="745"/>
      <c r="S29" s="746"/>
      <c r="T29" s="747"/>
      <c r="U29" s="748"/>
    </row>
    <row r="30" spans="2:21" s="13" customFormat="1" ht="25.5" customHeight="1">
      <c r="B30" s="788"/>
      <c r="C30" s="789"/>
      <c r="D30" s="789"/>
      <c r="E30" s="790"/>
      <c r="F30" s="727"/>
      <c r="G30" s="726"/>
      <c r="H30" s="434" t="s">
        <v>73</v>
      </c>
      <c r="I30" s="429">
        <v>700</v>
      </c>
      <c r="J30" s="385" t="s">
        <v>29</v>
      </c>
      <c r="K30" s="719"/>
      <c r="L30" s="719"/>
      <c r="M30" s="386" t="s">
        <v>46</v>
      </c>
      <c r="N30" s="387">
        <f t="shared" si="0"/>
        <v>0</v>
      </c>
      <c r="O30" s="428" t="s">
        <v>31</v>
      </c>
      <c r="P30" s="745"/>
      <c r="Q30" s="745"/>
      <c r="R30" s="745"/>
      <c r="S30" s="746"/>
      <c r="T30" s="747"/>
      <c r="U30" s="748"/>
    </row>
    <row r="31" spans="2:21" s="13" customFormat="1" ht="25.5" customHeight="1">
      <c r="B31" s="788"/>
      <c r="C31" s="789"/>
      <c r="D31" s="789"/>
      <c r="E31" s="790"/>
      <c r="F31" s="727"/>
      <c r="G31" s="726"/>
      <c r="H31" s="430" t="s">
        <v>75</v>
      </c>
      <c r="I31" s="795" t="s">
        <v>251</v>
      </c>
      <c r="J31" s="767"/>
      <c r="K31" s="720"/>
      <c r="L31" s="720"/>
      <c r="M31" s="431" t="s">
        <v>85</v>
      </c>
      <c r="N31" s="432" t="str">
        <f>IF(AND(K31&gt;=1,K31&lt;=5),1200,IF(AND(K31&gt;=6,K31&lt;=10),2400,IF(AND(K31&gt;=11,K31&lt;=15),3600,IF(AND(K31&gt;=16,K31&lt;=20),4800,IF(AND(K31&gt;=21,K31&lt;=25),6000,IF(AND(K31&gt;=26,K31&lt;=30),7200,IF(AND(K31&gt;=31,K31&lt;=35),8400,IF(AND(K31&gt;=36,K31&lt;=40),9600,IF(AND(K31&gt;=41,K31&lt;=45),10800,IF(AND(K31&gt;=46,K31&lt;=50),12000,""))))))))))</f>
        <v/>
      </c>
      <c r="O31" s="433" t="s">
        <v>31</v>
      </c>
      <c r="P31" s="768" t="s">
        <v>252</v>
      </c>
      <c r="Q31" s="768"/>
      <c r="R31" s="768"/>
      <c r="S31" s="768"/>
      <c r="T31" s="768"/>
      <c r="U31" s="769"/>
    </row>
    <row r="32" spans="2:21" s="13" customFormat="1" ht="25.5" customHeight="1">
      <c r="B32" s="788"/>
      <c r="C32" s="789"/>
      <c r="D32" s="789"/>
      <c r="E32" s="790"/>
      <c r="F32" s="727" t="s">
        <v>50</v>
      </c>
      <c r="G32" s="726">
        <f>SUM(K32:L35)</f>
        <v>0</v>
      </c>
      <c r="H32" s="404" t="s">
        <v>45</v>
      </c>
      <c r="I32" s="416">
        <v>670</v>
      </c>
      <c r="J32" s="406" t="s">
        <v>29</v>
      </c>
      <c r="K32" s="721"/>
      <c r="L32" s="721"/>
      <c r="M32" s="407" t="s">
        <v>46</v>
      </c>
      <c r="N32" s="408">
        <f>I32*K32</f>
        <v>0</v>
      </c>
      <c r="O32" s="417" t="s">
        <v>31</v>
      </c>
      <c r="P32" s="803" t="s">
        <v>154</v>
      </c>
      <c r="Q32" s="763"/>
      <c r="R32" s="806"/>
      <c r="S32" s="764" t="s">
        <v>268</v>
      </c>
      <c r="T32" s="765"/>
      <c r="U32" s="766"/>
    </row>
    <row r="33" spans="1:22" s="13" customFormat="1" ht="25.5" customHeight="1">
      <c r="B33" s="788"/>
      <c r="C33" s="789"/>
      <c r="D33" s="789"/>
      <c r="E33" s="790"/>
      <c r="F33" s="727"/>
      <c r="G33" s="726"/>
      <c r="H33" s="409" t="s">
        <v>249</v>
      </c>
      <c r="I33" s="397">
        <v>840</v>
      </c>
      <c r="J33" s="382" t="s">
        <v>29</v>
      </c>
      <c r="K33" s="722"/>
      <c r="L33" s="722"/>
      <c r="M33" s="383" t="s">
        <v>46</v>
      </c>
      <c r="N33" s="384">
        <f>I33*K33</f>
        <v>0</v>
      </c>
      <c r="O33" s="418" t="s">
        <v>31</v>
      </c>
      <c r="P33" s="804"/>
      <c r="Q33" s="745"/>
      <c r="R33" s="807"/>
      <c r="S33" s="746"/>
      <c r="T33" s="747"/>
      <c r="U33" s="748"/>
    </row>
    <row r="34" spans="1:22" s="13" customFormat="1" ht="25.5" customHeight="1">
      <c r="B34" s="788"/>
      <c r="C34" s="789"/>
      <c r="D34" s="789"/>
      <c r="E34" s="790"/>
      <c r="F34" s="727"/>
      <c r="G34" s="726"/>
      <c r="H34" s="410" t="s">
        <v>250</v>
      </c>
      <c r="I34" s="397">
        <v>900</v>
      </c>
      <c r="J34" s="382" t="s">
        <v>29</v>
      </c>
      <c r="K34" s="722"/>
      <c r="L34" s="722"/>
      <c r="M34" s="383" t="s">
        <v>46</v>
      </c>
      <c r="N34" s="384">
        <f>I34*K34</f>
        <v>0</v>
      </c>
      <c r="O34" s="418" t="s">
        <v>31</v>
      </c>
      <c r="P34" s="804"/>
      <c r="Q34" s="745"/>
      <c r="R34" s="807"/>
      <c r="S34" s="746"/>
      <c r="T34" s="747"/>
      <c r="U34" s="748"/>
    </row>
    <row r="35" spans="1:22" s="13" customFormat="1" ht="25.5" customHeight="1">
      <c r="B35" s="788"/>
      <c r="C35" s="789"/>
      <c r="D35" s="789"/>
      <c r="E35" s="790"/>
      <c r="F35" s="727"/>
      <c r="G35" s="726"/>
      <c r="H35" s="427" t="s">
        <v>73</v>
      </c>
      <c r="I35" s="429">
        <v>700</v>
      </c>
      <c r="J35" s="385" t="s">
        <v>29</v>
      </c>
      <c r="K35" s="719"/>
      <c r="L35" s="719"/>
      <c r="M35" s="386" t="s">
        <v>46</v>
      </c>
      <c r="N35" s="387">
        <f>I35*K35</f>
        <v>0</v>
      </c>
      <c r="O35" s="428" t="s">
        <v>31</v>
      </c>
      <c r="P35" s="804"/>
      <c r="Q35" s="745"/>
      <c r="R35" s="807"/>
      <c r="S35" s="746"/>
      <c r="T35" s="747"/>
      <c r="U35" s="748"/>
    </row>
    <row r="36" spans="1:22" s="13" customFormat="1" ht="25.5" customHeight="1">
      <c r="B36" s="788"/>
      <c r="C36" s="789"/>
      <c r="D36" s="789"/>
      <c r="E36" s="790"/>
      <c r="F36" s="727"/>
      <c r="G36" s="726"/>
      <c r="H36" s="430" t="s">
        <v>75</v>
      </c>
      <c r="I36" s="795" t="s">
        <v>251</v>
      </c>
      <c r="J36" s="767"/>
      <c r="K36" s="720"/>
      <c r="L36" s="720"/>
      <c r="M36" s="431" t="s">
        <v>85</v>
      </c>
      <c r="N36" s="432" t="str">
        <f>IF(AND(K36&gt;=1,K36&lt;=5),1200,IF(AND(K36&gt;=6,K36&lt;=10),2400,IF(AND(K36&gt;=11,K36&lt;=15),3600,IF(AND(K36&gt;=16,K36&lt;=20),4800,IF(AND(K36&gt;=21,K36&lt;=25),6000,IF(AND(K36&gt;=26,K36&lt;=30),7200,IF(AND(K36&gt;=31,K36&lt;=35),8400,IF(AND(K36&gt;=36,K36&lt;=40),9600,IF(AND(K36&gt;=41,K36&lt;=45),10800,IF(AND(K36&gt;=46,K36&lt;=50),12000,""))))))))))</f>
        <v/>
      </c>
      <c r="O36" s="433" t="s">
        <v>31</v>
      </c>
      <c r="P36" s="768" t="s">
        <v>252</v>
      </c>
      <c r="Q36" s="768"/>
      <c r="R36" s="768"/>
      <c r="S36" s="768"/>
      <c r="T36" s="768"/>
      <c r="U36" s="769"/>
    </row>
    <row r="37" spans="1:22" ht="25.5" customHeight="1">
      <c r="A37" s="8"/>
      <c r="B37" s="788"/>
      <c r="C37" s="789"/>
      <c r="D37" s="789"/>
      <c r="E37" s="790"/>
      <c r="F37" s="727" t="s">
        <v>48</v>
      </c>
      <c r="G37" s="726">
        <f>SUM(K37:L39)</f>
        <v>0</v>
      </c>
      <c r="H37" s="404" t="s">
        <v>45</v>
      </c>
      <c r="I37" s="416">
        <v>460</v>
      </c>
      <c r="J37" s="406" t="s">
        <v>29</v>
      </c>
      <c r="K37" s="721"/>
      <c r="L37" s="721"/>
      <c r="M37" s="407" t="s">
        <v>46</v>
      </c>
      <c r="N37" s="408">
        <f>I37*K37</f>
        <v>0</v>
      </c>
      <c r="O37" s="417" t="s">
        <v>31</v>
      </c>
      <c r="P37" s="770"/>
      <c r="Q37" s="771"/>
      <c r="R37" s="771"/>
      <c r="S37" s="770"/>
      <c r="T37" s="771"/>
      <c r="U37" s="779"/>
      <c r="V37" s="8"/>
    </row>
    <row r="38" spans="1:22" ht="25.5" customHeight="1">
      <c r="B38" s="788"/>
      <c r="C38" s="789"/>
      <c r="D38" s="789"/>
      <c r="E38" s="790"/>
      <c r="F38" s="727"/>
      <c r="G38" s="726"/>
      <c r="H38" s="409" t="s">
        <v>249</v>
      </c>
      <c r="I38" s="397">
        <v>630</v>
      </c>
      <c r="J38" s="382" t="s">
        <v>29</v>
      </c>
      <c r="K38" s="722"/>
      <c r="L38" s="722"/>
      <c r="M38" s="383" t="s">
        <v>46</v>
      </c>
      <c r="N38" s="384">
        <f t="shared" ref="N38:N43" si="1">I38*K38</f>
        <v>0</v>
      </c>
      <c r="O38" s="418" t="s">
        <v>31</v>
      </c>
      <c r="P38" s="773"/>
      <c r="Q38" s="774"/>
      <c r="R38" s="774"/>
      <c r="S38" s="773"/>
      <c r="T38" s="774"/>
      <c r="U38" s="780"/>
    </row>
    <row r="39" spans="1:22" s="13" customFormat="1" ht="25.5" customHeight="1">
      <c r="B39" s="788"/>
      <c r="C39" s="789"/>
      <c r="D39" s="789"/>
      <c r="E39" s="790"/>
      <c r="F39" s="727"/>
      <c r="G39" s="726"/>
      <c r="H39" s="419" t="s">
        <v>250</v>
      </c>
      <c r="I39" s="420">
        <v>700</v>
      </c>
      <c r="J39" s="421" t="s">
        <v>29</v>
      </c>
      <c r="K39" s="723"/>
      <c r="L39" s="723"/>
      <c r="M39" s="422" t="s">
        <v>46</v>
      </c>
      <c r="N39" s="423">
        <f t="shared" si="1"/>
        <v>0</v>
      </c>
      <c r="O39" s="424" t="s">
        <v>31</v>
      </c>
      <c r="P39" s="776"/>
      <c r="Q39" s="777"/>
      <c r="R39" s="777"/>
      <c r="S39" s="776"/>
      <c r="T39" s="777"/>
      <c r="U39" s="781"/>
    </row>
    <row r="40" spans="1:22" ht="25.5" customHeight="1">
      <c r="B40" s="788"/>
      <c r="C40" s="789"/>
      <c r="D40" s="789"/>
      <c r="E40" s="790"/>
      <c r="F40" s="727" t="s">
        <v>49</v>
      </c>
      <c r="G40" s="726">
        <f>SUM(K40:L43)</f>
        <v>0</v>
      </c>
      <c r="H40" s="413" t="s">
        <v>45</v>
      </c>
      <c r="I40" s="398">
        <v>530</v>
      </c>
      <c r="J40" s="379" t="s">
        <v>29</v>
      </c>
      <c r="K40" s="724"/>
      <c r="L40" s="724"/>
      <c r="M40" s="380" t="s">
        <v>46</v>
      </c>
      <c r="N40" s="381">
        <f t="shared" si="1"/>
        <v>0</v>
      </c>
      <c r="O40" s="379" t="s">
        <v>31</v>
      </c>
      <c r="P40" s="803" t="s">
        <v>154</v>
      </c>
      <c r="Q40" s="763"/>
      <c r="R40" s="763"/>
      <c r="S40" s="764" t="s">
        <v>268</v>
      </c>
      <c r="T40" s="765"/>
      <c r="U40" s="766"/>
    </row>
    <row r="41" spans="1:22" ht="25.5" customHeight="1">
      <c r="B41" s="788"/>
      <c r="C41" s="789"/>
      <c r="D41" s="789"/>
      <c r="E41" s="790"/>
      <c r="F41" s="727"/>
      <c r="G41" s="726"/>
      <c r="H41" s="414" t="s">
        <v>249</v>
      </c>
      <c r="I41" s="397">
        <v>700</v>
      </c>
      <c r="J41" s="382" t="s">
        <v>29</v>
      </c>
      <c r="K41" s="722"/>
      <c r="L41" s="722"/>
      <c r="M41" s="383" t="s">
        <v>46</v>
      </c>
      <c r="N41" s="381">
        <f t="shared" si="1"/>
        <v>0</v>
      </c>
      <c r="O41" s="382" t="s">
        <v>31</v>
      </c>
      <c r="P41" s="804"/>
      <c r="Q41" s="745"/>
      <c r="R41" s="745"/>
      <c r="S41" s="746"/>
      <c r="T41" s="747"/>
      <c r="U41" s="748"/>
    </row>
    <row r="42" spans="1:22" ht="25.5" customHeight="1">
      <c r="B42" s="788"/>
      <c r="C42" s="789"/>
      <c r="D42" s="789"/>
      <c r="E42" s="790"/>
      <c r="F42" s="727"/>
      <c r="G42" s="726"/>
      <c r="H42" s="415" t="s">
        <v>250</v>
      </c>
      <c r="I42" s="397">
        <v>770</v>
      </c>
      <c r="J42" s="382" t="s">
        <v>29</v>
      </c>
      <c r="K42" s="722"/>
      <c r="L42" s="722"/>
      <c r="M42" s="383" t="s">
        <v>46</v>
      </c>
      <c r="N42" s="384">
        <f t="shared" si="1"/>
        <v>0</v>
      </c>
      <c r="O42" s="382" t="s">
        <v>31</v>
      </c>
      <c r="P42" s="804"/>
      <c r="Q42" s="745"/>
      <c r="R42" s="745"/>
      <c r="S42" s="746"/>
      <c r="T42" s="747"/>
      <c r="U42" s="748"/>
    </row>
    <row r="43" spans="1:22" ht="25.5" customHeight="1">
      <c r="B43" s="788"/>
      <c r="C43" s="789"/>
      <c r="D43" s="789"/>
      <c r="E43" s="790"/>
      <c r="F43" s="727"/>
      <c r="G43" s="726"/>
      <c r="H43" s="434" t="s">
        <v>73</v>
      </c>
      <c r="I43" s="429">
        <v>700</v>
      </c>
      <c r="J43" s="385" t="s">
        <v>29</v>
      </c>
      <c r="K43" s="719"/>
      <c r="L43" s="719"/>
      <c r="M43" s="386" t="s">
        <v>46</v>
      </c>
      <c r="N43" s="387">
        <f t="shared" si="1"/>
        <v>0</v>
      </c>
      <c r="O43" s="385" t="s">
        <v>31</v>
      </c>
      <c r="P43" s="804"/>
      <c r="Q43" s="745"/>
      <c r="R43" s="745"/>
      <c r="S43" s="746"/>
      <c r="T43" s="747"/>
      <c r="U43" s="748"/>
    </row>
    <row r="44" spans="1:22" ht="25.5" customHeight="1" thickBot="1">
      <c r="B44" s="791"/>
      <c r="C44" s="792"/>
      <c r="D44" s="792"/>
      <c r="E44" s="793"/>
      <c r="F44" s="728"/>
      <c r="G44" s="794"/>
      <c r="H44" s="430" t="s">
        <v>75</v>
      </c>
      <c r="I44" s="795" t="s">
        <v>251</v>
      </c>
      <c r="J44" s="767"/>
      <c r="K44" s="720"/>
      <c r="L44" s="720"/>
      <c r="M44" s="431" t="s">
        <v>85</v>
      </c>
      <c r="N44" s="432" t="str">
        <f>IF(AND(K44&gt;=1,K44&lt;=5),1200,IF(AND(K44&gt;=6,K44&lt;=10),2400,IF(AND(K44&gt;=11,K44&lt;=15),3600,IF(AND(K44&gt;=16,K44&lt;=20),4800,IF(AND(K44&gt;=21,K44&lt;=25),6000,IF(AND(K44&gt;=26,K44&lt;=30),7200,IF(AND(K44&gt;=31,K44&lt;=35),8400,IF(AND(K44&gt;=36,K44&lt;=40),9600,IF(AND(K44&gt;=41,K44&lt;=45),10800,IF(AND(K44&gt;=46,K44&lt;=50),12000,""))))))))))</f>
        <v/>
      </c>
      <c r="O44" s="436" t="s">
        <v>31</v>
      </c>
      <c r="P44" s="805" t="s">
        <v>252</v>
      </c>
      <c r="Q44" s="768"/>
      <c r="R44" s="768"/>
      <c r="S44" s="768"/>
      <c r="T44" s="768"/>
      <c r="U44" s="769"/>
    </row>
    <row r="45" spans="1:22" ht="38.25" customHeight="1" thickBot="1">
      <c r="C45" s="14"/>
      <c r="D45" s="14"/>
      <c r="E45" s="14"/>
      <c r="F45" s="14"/>
      <c r="G45" s="14"/>
      <c r="H45" s="435"/>
      <c r="I45" s="716" t="s">
        <v>51</v>
      </c>
      <c r="J45" s="717"/>
      <c r="K45" s="717"/>
      <c r="L45" s="717"/>
      <c r="M45" s="714">
        <f>SUM(N14:N44)</f>
        <v>0</v>
      </c>
      <c r="N45" s="715"/>
      <c r="O45" s="388" t="s">
        <v>31</v>
      </c>
      <c r="P45" s="783" t="s">
        <v>125</v>
      </c>
      <c r="Q45" s="784"/>
      <c r="R45" s="784"/>
      <c r="S45" s="714">
        <f>'弁当おやつ（希望あれば必須）'!P37</f>
        <v>0</v>
      </c>
      <c r="T45" s="715"/>
      <c r="U45" s="389" t="s">
        <v>31</v>
      </c>
    </row>
    <row r="46" spans="1:22" ht="36" customHeight="1" thickBot="1">
      <c r="C46" s="15"/>
      <c r="D46" s="16"/>
      <c r="E46" s="16"/>
      <c r="F46" s="16"/>
      <c r="G46" s="16"/>
      <c r="H46" s="16"/>
      <c r="I46" s="399"/>
      <c r="J46" s="16"/>
      <c r="K46" s="16"/>
      <c r="L46" s="16"/>
      <c r="M46" s="43"/>
      <c r="N46" s="16"/>
      <c r="O46" s="16"/>
      <c r="P46" s="799" t="s">
        <v>86</v>
      </c>
      <c r="Q46" s="800"/>
      <c r="R46" s="801"/>
      <c r="S46" s="802">
        <f>M45+S45</f>
        <v>0</v>
      </c>
      <c r="T46" s="802"/>
      <c r="U46" s="390" t="s">
        <v>31</v>
      </c>
    </row>
    <row r="47" spans="1:22" ht="23.25" customHeight="1">
      <c r="B47" s="17"/>
      <c r="C47" s="17"/>
      <c r="D47" s="17"/>
      <c r="E47" s="17"/>
      <c r="F47" s="17"/>
      <c r="G47" s="17"/>
      <c r="H47" s="17"/>
      <c r="I47" s="400"/>
      <c r="J47" s="17"/>
      <c r="K47" s="17"/>
      <c r="L47" s="17"/>
      <c r="M47" s="11"/>
      <c r="N47" s="17"/>
      <c r="O47" s="17"/>
      <c r="P47" s="17"/>
      <c r="Q47" s="17"/>
      <c r="R47" s="17"/>
      <c r="S47" s="17"/>
      <c r="T47" s="17"/>
      <c r="U47" s="17"/>
    </row>
    <row r="48" spans="1:22" ht="23.25" customHeight="1">
      <c r="B48" s="17"/>
      <c r="D48" s="17"/>
      <c r="E48" s="17"/>
      <c r="F48" s="17"/>
      <c r="G48" s="17"/>
      <c r="H48" s="17"/>
      <c r="I48" s="400"/>
      <c r="J48" s="17"/>
      <c r="K48" s="17"/>
      <c r="L48" s="17"/>
      <c r="M48" s="11"/>
      <c r="N48" s="17"/>
      <c r="O48" s="17"/>
      <c r="P48" s="17"/>
      <c r="Q48" s="17"/>
      <c r="R48" s="17"/>
      <c r="S48" s="17"/>
      <c r="T48" s="17"/>
      <c r="U48" s="17"/>
    </row>
    <row r="49" spans="2:21" ht="23.25" customHeight="1">
      <c r="B49" s="17"/>
      <c r="D49" s="17"/>
      <c r="E49" s="17"/>
      <c r="F49" s="17"/>
      <c r="G49" s="17"/>
      <c r="H49" s="17"/>
      <c r="I49" s="400"/>
      <c r="J49" s="17"/>
      <c r="K49" s="17"/>
      <c r="L49" s="17"/>
      <c r="M49" s="11"/>
      <c r="N49" s="17"/>
      <c r="O49" s="17"/>
      <c r="P49" s="17"/>
      <c r="Q49" s="17"/>
      <c r="R49" s="17"/>
      <c r="S49" s="17"/>
      <c r="T49" s="17"/>
      <c r="U49" s="17"/>
    </row>
    <row r="50" spans="2:21" ht="16.5" customHeight="1">
      <c r="B50" s="17"/>
      <c r="D50" s="19"/>
      <c r="E50" s="19"/>
      <c r="F50" s="19"/>
      <c r="G50" s="19"/>
      <c r="H50" s="19"/>
      <c r="I50" s="401"/>
      <c r="J50" s="19"/>
      <c r="K50" s="19"/>
      <c r="L50" s="19"/>
      <c r="M50" s="19"/>
      <c r="N50" s="19"/>
      <c r="O50" s="19"/>
      <c r="P50" s="19"/>
      <c r="Q50" s="19"/>
      <c r="R50" s="19"/>
      <c r="S50" s="19"/>
      <c r="T50" s="19"/>
      <c r="U50" s="19"/>
    </row>
    <row r="51" spans="2:21" ht="9" customHeight="1">
      <c r="B51" s="108"/>
      <c r="C51" s="109"/>
      <c r="D51" s="109"/>
      <c r="E51" s="109"/>
      <c r="F51" s="109"/>
      <c r="G51" s="109"/>
      <c r="H51" s="109"/>
      <c r="I51" s="402"/>
      <c r="J51" s="109"/>
      <c r="K51" s="109"/>
      <c r="L51" s="109"/>
      <c r="M51" s="109"/>
      <c r="N51" s="109"/>
      <c r="O51" s="109"/>
      <c r="P51" s="109"/>
      <c r="Q51" s="109"/>
      <c r="R51" s="109"/>
      <c r="S51" s="109"/>
      <c r="T51" s="109"/>
      <c r="U51" s="109"/>
    </row>
    <row r="52" spans="2:21" ht="17.25" customHeight="1">
      <c r="B52" s="26" t="s">
        <v>267</v>
      </c>
      <c r="C52" s="109"/>
      <c r="D52" s="109"/>
      <c r="E52" s="109"/>
      <c r="F52" s="109"/>
      <c r="G52" s="109"/>
      <c r="H52" s="109"/>
      <c r="I52" s="402"/>
      <c r="J52" s="109"/>
      <c r="K52" s="109"/>
      <c r="L52" s="109"/>
      <c r="M52" s="109"/>
      <c r="N52" s="109"/>
      <c r="O52" s="109"/>
      <c r="P52" s="109"/>
      <c r="Q52" s="109"/>
      <c r="R52" s="109"/>
      <c r="S52" s="109"/>
      <c r="T52" s="109"/>
      <c r="U52" s="109"/>
    </row>
    <row r="53" spans="2:21" ht="30.75" customHeight="1">
      <c r="B53" s="749" t="s">
        <v>144</v>
      </c>
      <c r="C53" s="750"/>
      <c r="D53" s="750"/>
      <c r="E53" s="750"/>
      <c r="F53" s="750"/>
      <c r="G53" s="750"/>
      <c r="H53" s="750"/>
      <c r="I53" s="750"/>
      <c r="J53" s="750"/>
      <c r="K53" s="750"/>
      <c r="L53" s="750"/>
      <c r="M53" s="750"/>
      <c r="N53" s="750"/>
      <c r="O53" s="750"/>
      <c r="P53" s="750"/>
      <c r="Q53" s="750"/>
      <c r="R53" s="750"/>
      <c r="S53" s="750"/>
      <c r="T53" s="750"/>
      <c r="U53" s="751"/>
    </row>
    <row r="54" spans="2:21" ht="12" customHeight="1"/>
  </sheetData>
  <sheetProtection algorithmName="SHA-512" hashValue="yT2JhU+BTY7lwnqPxWOevPyuQDxH5TxxjvVODm/FSpxFVw5z8slHf9H7mDfxnv9Q/QIiZWVHxxTwY8PAlEJkYA==" saltValue="Y0mv3q1siKrj/JGwmZ7ZdA==" spinCount="100000" sheet="1" objects="1" scenarios="1"/>
  <mergeCells count="109">
    <mergeCell ref="B8:D8"/>
    <mergeCell ref="B9:D9"/>
    <mergeCell ref="O5:U5"/>
    <mergeCell ref="O6:U6"/>
    <mergeCell ref="O7:U7"/>
    <mergeCell ref="O8:U8"/>
    <mergeCell ref="O9:U9"/>
    <mergeCell ref="L8:N8"/>
    <mergeCell ref="L7:N7"/>
    <mergeCell ref="L5:N6"/>
    <mergeCell ref="L9:N9"/>
    <mergeCell ref="E5:K5"/>
    <mergeCell ref="E6:K7"/>
    <mergeCell ref="E8:K8"/>
    <mergeCell ref="E9:K9"/>
    <mergeCell ref="P46:R46"/>
    <mergeCell ref="S46:T46"/>
    <mergeCell ref="P37:R39"/>
    <mergeCell ref="S37:U39"/>
    <mergeCell ref="P40:R43"/>
    <mergeCell ref="S40:U43"/>
    <mergeCell ref="P44:U44"/>
    <mergeCell ref="G19:G23"/>
    <mergeCell ref="F32:F36"/>
    <mergeCell ref="G32:G36"/>
    <mergeCell ref="I31:J31"/>
    <mergeCell ref="P32:R35"/>
    <mergeCell ref="S32:U35"/>
    <mergeCell ref="I36:J36"/>
    <mergeCell ref="P36:U36"/>
    <mergeCell ref="K32:L32"/>
    <mergeCell ref="K33:L33"/>
    <mergeCell ref="K34:L34"/>
    <mergeCell ref="K35:L35"/>
    <mergeCell ref="K36:L36"/>
    <mergeCell ref="F27:F31"/>
    <mergeCell ref="K30:L30"/>
    <mergeCell ref="K31:L31"/>
    <mergeCell ref="F24:F26"/>
    <mergeCell ref="S19:U22"/>
    <mergeCell ref="S45:T45"/>
    <mergeCell ref="B37:E44"/>
    <mergeCell ref="G40:G44"/>
    <mergeCell ref="I44:J44"/>
    <mergeCell ref="K20:L20"/>
    <mergeCell ref="K21:L21"/>
    <mergeCell ref="K22:L22"/>
    <mergeCell ref="K23:L23"/>
    <mergeCell ref="K24:L24"/>
    <mergeCell ref="K19:L19"/>
    <mergeCell ref="K42:L42"/>
    <mergeCell ref="B24:E36"/>
    <mergeCell ref="B14:E23"/>
    <mergeCell ref="F19:F23"/>
    <mergeCell ref="G24:G26"/>
    <mergeCell ref="I23:J23"/>
    <mergeCell ref="G27:G31"/>
    <mergeCell ref="K15:L15"/>
    <mergeCell ref="K16:L16"/>
    <mergeCell ref="K17:L17"/>
    <mergeCell ref="K18:L18"/>
    <mergeCell ref="P12:R12"/>
    <mergeCell ref="S12:U12"/>
    <mergeCell ref="P19:R22"/>
    <mergeCell ref="P27:R30"/>
    <mergeCell ref="S27:U30"/>
    <mergeCell ref="B53:U53"/>
    <mergeCell ref="F11:F12"/>
    <mergeCell ref="G11:G12"/>
    <mergeCell ref="P13:R13"/>
    <mergeCell ref="S13:U13"/>
    <mergeCell ref="F14:F18"/>
    <mergeCell ref="G14:G18"/>
    <mergeCell ref="P14:R17"/>
    <mergeCell ref="S14:U17"/>
    <mergeCell ref="I18:J18"/>
    <mergeCell ref="P18:U18"/>
    <mergeCell ref="P23:U23"/>
    <mergeCell ref="P24:R26"/>
    <mergeCell ref="S24:U26"/>
    <mergeCell ref="P11:U11"/>
    <mergeCell ref="I11:O12"/>
    <mergeCell ref="P31:U31"/>
    <mergeCell ref="P45:R45"/>
    <mergeCell ref="F37:F39"/>
    <mergeCell ref="H3:I3"/>
    <mergeCell ref="B11:E12"/>
    <mergeCell ref="M45:N45"/>
    <mergeCell ref="I45:L45"/>
    <mergeCell ref="H4:I4"/>
    <mergeCell ref="K43:L43"/>
    <mergeCell ref="K44:L44"/>
    <mergeCell ref="K37:L37"/>
    <mergeCell ref="K38:L38"/>
    <mergeCell ref="K39:L39"/>
    <mergeCell ref="K40:L40"/>
    <mergeCell ref="K41:L41"/>
    <mergeCell ref="K25:L25"/>
    <mergeCell ref="K26:L26"/>
    <mergeCell ref="K27:L27"/>
    <mergeCell ref="K28:L28"/>
    <mergeCell ref="K29:L29"/>
    <mergeCell ref="K14:L14"/>
    <mergeCell ref="G37:G39"/>
    <mergeCell ref="F40:F44"/>
    <mergeCell ref="B13:E13"/>
    <mergeCell ref="H11:H12"/>
    <mergeCell ref="I13:O13"/>
    <mergeCell ref="B5:D7"/>
  </mergeCells>
  <phoneticPr fontId="2"/>
  <conditionalFormatting sqref="N14:N44 K14:K20 K22:K44">
    <cfRule type="cellIs" dxfId="2" priority="3" stopIfTrue="1" operator="between">
      <formula>0</formula>
      <formula>0</formula>
    </cfRule>
  </conditionalFormatting>
  <conditionalFormatting sqref="S46:T46">
    <cfRule type="expression" dxfId="1" priority="1" stopIfTrue="1">
      <formula>0</formula>
    </cfRule>
    <cfRule type="expression" dxfId="0" priority="2" stopIfTrue="1">
      <formula>0</formula>
    </cfRule>
  </conditionalFormatting>
  <dataValidations count="1">
    <dataValidation type="whole" operator="lessThanOrEqual" allowBlank="1" showInputMessage="1" showErrorMessage="1" sqref="K31:L31 K23:L23 K18:L18 K36:L36 K44:L44" xr:uid="{00000000-0002-0000-0200-000001000000}">
      <formula1>40</formula1>
    </dataValidation>
  </dataValidations>
  <printOptions horizontalCentered="1"/>
  <pageMargins left="0.23622047244094491" right="0.23622047244094491" top="0.55118110236220474" bottom="0.35433070866141736" header="0.31496062992125984" footer="0.11811023622047245"/>
  <pageSetup paperSize="9" scale="61" orientation="portrait" r:id="rId1"/>
  <headerFooter>
    <oddHeader>&amp;R&amp;"Meiryo UI,標準"千葉県立君津亀山青少年自然の家</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X50"/>
  <sheetViews>
    <sheetView showGridLines="0" showZeros="0" view="pageBreakPreview" topLeftCell="A13" zoomScale="50" zoomScaleNormal="70" zoomScaleSheetLayoutView="50" zoomScalePageLayoutView="70" workbookViewId="0">
      <selection activeCell="H27" sqref="H27:M27"/>
    </sheetView>
  </sheetViews>
  <sheetFormatPr defaultColWidth="4.375" defaultRowHeight="15.75"/>
  <cols>
    <col min="1" max="1" width="2.75" style="1" customWidth="1"/>
    <col min="2" max="2" width="16.625" style="1" customWidth="1"/>
    <col min="3" max="3" width="4.5" style="1" customWidth="1"/>
    <col min="4" max="4" width="11.75" style="1" customWidth="1"/>
    <col min="5" max="5" width="7.125" style="1" customWidth="1"/>
    <col min="6" max="6" width="12.625" style="1" customWidth="1"/>
    <col min="7" max="7" width="5" style="1" customWidth="1"/>
    <col min="8" max="8" width="20.375" style="1" customWidth="1"/>
    <col min="9" max="9" width="14.125" style="1" customWidth="1"/>
    <col min="10" max="10" width="13.75" style="1" customWidth="1"/>
    <col min="11" max="11" width="5.625" style="1" customWidth="1"/>
    <col min="12" max="12" width="8.25" style="1" customWidth="1"/>
    <col min="13" max="13" width="3.125" style="1" customWidth="1"/>
    <col min="14" max="14" width="15" style="1" customWidth="1"/>
    <col min="15" max="16" width="2.875" style="1" customWidth="1"/>
    <col min="17" max="17" width="11.75" style="1" customWidth="1"/>
    <col min="18" max="18" width="5.875" style="1" customWidth="1"/>
    <col min="19" max="19" width="19.375" style="1" customWidth="1"/>
    <col min="20" max="20" width="8.5" style="1" customWidth="1"/>
    <col min="21" max="21" width="4.75" style="1" customWidth="1"/>
    <col min="22" max="22" width="2.75" style="1" customWidth="1"/>
    <col min="23" max="256" width="4.375" style="1"/>
    <col min="257" max="257" width="4" style="1" customWidth="1"/>
    <col min="258" max="258" width="16.625" style="1" customWidth="1"/>
    <col min="259" max="259" width="4.5" style="1" customWidth="1"/>
    <col min="260" max="260" width="11.75" style="1" customWidth="1"/>
    <col min="261" max="261" width="7.125" style="1" customWidth="1"/>
    <col min="262" max="262" width="12.625" style="1" customWidth="1"/>
    <col min="263" max="263" width="5" style="1" customWidth="1"/>
    <col min="264" max="264" width="14.125" style="1" customWidth="1"/>
    <col min="265" max="265" width="15.875" style="1" customWidth="1"/>
    <col min="266" max="266" width="16.625" style="1" customWidth="1"/>
    <col min="267" max="267" width="10.375" style="1" customWidth="1"/>
    <col min="268" max="268" width="6.25" style="1" customWidth="1"/>
    <col min="269" max="269" width="15" style="1" customWidth="1"/>
    <col min="270" max="272" width="2.875" style="1" customWidth="1"/>
    <col min="273" max="273" width="7.875" style="1" customWidth="1"/>
    <col min="274" max="274" width="23" style="1" customWidth="1"/>
    <col min="275" max="275" width="9.75" style="1" customWidth="1"/>
    <col min="276" max="276" width="5.75" style="1" customWidth="1"/>
    <col min="277" max="277" width="3.75" style="1" customWidth="1"/>
    <col min="278" max="512" width="4.375" style="1"/>
    <col min="513" max="513" width="4" style="1" customWidth="1"/>
    <col min="514" max="514" width="16.625" style="1" customWidth="1"/>
    <col min="515" max="515" width="4.5" style="1" customWidth="1"/>
    <col min="516" max="516" width="11.75" style="1" customWidth="1"/>
    <col min="517" max="517" width="7.125" style="1" customWidth="1"/>
    <col min="518" max="518" width="12.625" style="1" customWidth="1"/>
    <col min="519" max="519" width="5" style="1" customWidth="1"/>
    <col min="520" max="520" width="14.125" style="1" customWidth="1"/>
    <col min="521" max="521" width="15.875" style="1" customWidth="1"/>
    <col min="522" max="522" width="16.625" style="1" customWidth="1"/>
    <col min="523" max="523" width="10.375" style="1" customWidth="1"/>
    <col min="524" max="524" width="6.25" style="1" customWidth="1"/>
    <col min="525" max="525" width="15" style="1" customWidth="1"/>
    <col min="526" max="528" width="2.875" style="1" customWidth="1"/>
    <col min="529" max="529" width="7.875" style="1" customWidth="1"/>
    <col min="530" max="530" width="23" style="1" customWidth="1"/>
    <col min="531" max="531" width="9.75" style="1" customWidth="1"/>
    <col min="532" max="532" width="5.75" style="1" customWidth="1"/>
    <col min="533" max="533" width="3.75" style="1" customWidth="1"/>
    <col min="534" max="768" width="4.375" style="1"/>
    <col min="769" max="769" width="4" style="1" customWidth="1"/>
    <col min="770" max="770" width="16.625" style="1" customWidth="1"/>
    <col min="771" max="771" width="4.5" style="1" customWidth="1"/>
    <col min="772" max="772" width="11.75" style="1" customWidth="1"/>
    <col min="773" max="773" width="7.125" style="1" customWidth="1"/>
    <col min="774" max="774" width="12.625" style="1" customWidth="1"/>
    <col min="775" max="775" width="5" style="1" customWidth="1"/>
    <col min="776" max="776" width="14.125" style="1" customWidth="1"/>
    <col min="777" max="777" width="15.875" style="1" customWidth="1"/>
    <col min="778" max="778" width="16.625" style="1" customWidth="1"/>
    <col min="779" max="779" width="10.375" style="1" customWidth="1"/>
    <col min="780" max="780" width="6.25" style="1" customWidth="1"/>
    <col min="781" max="781" width="15" style="1" customWidth="1"/>
    <col min="782" max="784" width="2.875" style="1" customWidth="1"/>
    <col min="785" max="785" width="7.875" style="1" customWidth="1"/>
    <col min="786" max="786" width="23" style="1" customWidth="1"/>
    <col min="787" max="787" width="9.75" style="1" customWidth="1"/>
    <col min="788" max="788" width="5.75" style="1" customWidth="1"/>
    <col min="789" max="789" width="3.75" style="1" customWidth="1"/>
    <col min="790" max="1024" width="4.375" style="1"/>
    <col min="1025" max="1025" width="4" style="1" customWidth="1"/>
    <col min="1026" max="1026" width="16.625" style="1" customWidth="1"/>
    <col min="1027" max="1027" width="4.5" style="1" customWidth="1"/>
    <col min="1028" max="1028" width="11.75" style="1" customWidth="1"/>
    <col min="1029" max="1029" width="7.125" style="1" customWidth="1"/>
    <col min="1030" max="1030" width="12.625" style="1" customWidth="1"/>
    <col min="1031" max="1031" width="5" style="1" customWidth="1"/>
    <col min="1032" max="1032" width="14.125" style="1" customWidth="1"/>
    <col min="1033" max="1033" width="15.875" style="1" customWidth="1"/>
    <col min="1034" max="1034" width="16.625" style="1" customWidth="1"/>
    <col min="1035" max="1035" width="10.375" style="1" customWidth="1"/>
    <col min="1036" max="1036" width="6.25" style="1" customWidth="1"/>
    <col min="1037" max="1037" width="15" style="1" customWidth="1"/>
    <col min="1038" max="1040" width="2.875" style="1" customWidth="1"/>
    <col min="1041" max="1041" width="7.875" style="1" customWidth="1"/>
    <col min="1042" max="1042" width="23" style="1" customWidth="1"/>
    <col min="1043" max="1043" width="9.75" style="1" customWidth="1"/>
    <col min="1044" max="1044" width="5.75" style="1" customWidth="1"/>
    <col min="1045" max="1045" width="3.75" style="1" customWidth="1"/>
    <col min="1046" max="1280" width="4.375" style="1"/>
    <col min="1281" max="1281" width="4" style="1" customWidth="1"/>
    <col min="1282" max="1282" width="16.625" style="1" customWidth="1"/>
    <col min="1283" max="1283" width="4.5" style="1" customWidth="1"/>
    <col min="1284" max="1284" width="11.75" style="1" customWidth="1"/>
    <col min="1285" max="1285" width="7.125" style="1" customWidth="1"/>
    <col min="1286" max="1286" width="12.625" style="1" customWidth="1"/>
    <col min="1287" max="1287" width="5" style="1" customWidth="1"/>
    <col min="1288" max="1288" width="14.125" style="1" customWidth="1"/>
    <col min="1289" max="1289" width="15.875" style="1" customWidth="1"/>
    <col min="1290" max="1290" width="16.625" style="1" customWidth="1"/>
    <col min="1291" max="1291" width="10.375" style="1" customWidth="1"/>
    <col min="1292" max="1292" width="6.25" style="1" customWidth="1"/>
    <col min="1293" max="1293" width="15" style="1" customWidth="1"/>
    <col min="1294" max="1296" width="2.875" style="1" customWidth="1"/>
    <col min="1297" max="1297" width="7.875" style="1" customWidth="1"/>
    <col min="1298" max="1298" width="23" style="1" customWidth="1"/>
    <col min="1299" max="1299" width="9.75" style="1" customWidth="1"/>
    <col min="1300" max="1300" width="5.75" style="1" customWidth="1"/>
    <col min="1301" max="1301" width="3.75" style="1" customWidth="1"/>
    <col min="1302" max="1536" width="4.375" style="1"/>
    <col min="1537" max="1537" width="4" style="1" customWidth="1"/>
    <col min="1538" max="1538" width="16.625" style="1" customWidth="1"/>
    <col min="1539" max="1539" width="4.5" style="1" customWidth="1"/>
    <col min="1540" max="1540" width="11.75" style="1" customWidth="1"/>
    <col min="1541" max="1541" width="7.125" style="1" customWidth="1"/>
    <col min="1542" max="1542" width="12.625" style="1" customWidth="1"/>
    <col min="1543" max="1543" width="5" style="1" customWidth="1"/>
    <col min="1544" max="1544" width="14.125" style="1" customWidth="1"/>
    <col min="1545" max="1545" width="15.875" style="1" customWidth="1"/>
    <col min="1546" max="1546" width="16.625" style="1" customWidth="1"/>
    <col min="1547" max="1547" width="10.375" style="1" customWidth="1"/>
    <col min="1548" max="1548" width="6.25" style="1" customWidth="1"/>
    <col min="1549" max="1549" width="15" style="1" customWidth="1"/>
    <col min="1550" max="1552" width="2.875" style="1" customWidth="1"/>
    <col min="1553" max="1553" width="7.875" style="1" customWidth="1"/>
    <col min="1554" max="1554" width="23" style="1" customWidth="1"/>
    <col min="1555" max="1555" width="9.75" style="1" customWidth="1"/>
    <col min="1556" max="1556" width="5.75" style="1" customWidth="1"/>
    <col min="1557" max="1557" width="3.75" style="1" customWidth="1"/>
    <col min="1558" max="1792" width="4.375" style="1"/>
    <col min="1793" max="1793" width="4" style="1" customWidth="1"/>
    <col min="1794" max="1794" width="16.625" style="1" customWidth="1"/>
    <col min="1795" max="1795" width="4.5" style="1" customWidth="1"/>
    <col min="1796" max="1796" width="11.75" style="1" customWidth="1"/>
    <col min="1797" max="1797" width="7.125" style="1" customWidth="1"/>
    <col min="1798" max="1798" width="12.625" style="1" customWidth="1"/>
    <col min="1799" max="1799" width="5" style="1" customWidth="1"/>
    <col min="1800" max="1800" width="14.125" style="1" customWidth="1"/>
    <col min="1801" max="1801" width="15.875" style="1" customWidth="1"/>
    <col min="1802" max="1802" width="16.625" style="1" customWidth="1"/>
    <col min="1803" max="1803" width="10.375" style="1" customWidth="1"/>
    <col min="1804" max="1804" width="6.25" style="1" customWidth="1"/>
    <col min="1805" max="1805" width="15" style="1" customWidth="1"/>
    <col min="1806" max="1808" width="2.875" style="1" customWidth="1"/>
    <col min="1809" max="1809" width="7.875" style="1" customWidth="1"/>
    <col min="1810" max="1810" width="23" style="1" customWidth="1"/>
    <col min="1811" max="1811" width="9.75" style="1" customWidth="1"/>
    <col min="1812" max="1812" width="5.75" style="1" customWidth="1"/>
    <col min="1813" max="1813" width="3.75" style="1" customWidth="1"/>
    <col min="1814" max="2048" width="4.375" style="1"/>
    <col min="2049" max="2049" width="4" style="1" customWidth="1"/>
    <col min="2050" max="2050" width="16.625" style="1" customWidth="1"/>
    <col min="2051" max="2051" width="4.5" style="1" customWidth="1"/>
    <col min="2052" max="2052" width="11.75" style="1" customWidth="1"/>
    <col min="2053" max="2053" width="7.125" style="1" customWidth="1"/>
    <col min="2054" max="2054" width="12.625" style="1" customWidth="1"/>
    <col min="2055" max="2055" width="5" style="1" customWidth="1"/>
    <col min="2056" max="2056" width="14.125" style="1" customWidth="1"/>
    <col min="2057" max="2057" width="15.875" style="1" customWidth="1"/>
    <col min="2058" max="2058" width="16.625" style="1" customWidth="1"/>
    <col min="2059" max="2059" width="10.375" style="1" customWidth="1"/>
    <col min="2060" max="2060" width="6.25" style="1" customWidth="1"/>
    <col min="2061" max="2061" width="15" style="1" customWidth="1"/>
    <col min="2062" max="2064" width="2.875" style="1" customWidth="1"/>
    <col min="2065" max="2065" width="7.875" style="1" customWidth="1"/>
    <col min="2066" max="2066" width="23" style="1" customWidth="1"/>
    <col min="2067" max="2067" width="9.75" style="1" customWidth="1"/>
    <col min="2068" max="2068" width="5.75" style="1" customWidth="1"/>
    <col min="2069" max="2069" width="3.75" style="1" customWidth="1"/>
    <col min="2070" max="2304" width="4.375" style="1"/>
    <col min="2305" max="2305" width="4" style="1" customWidth="1"/>
    <col min="2306" max="2306" width="16.625" style="1" customWidth="1"/>
    <col min="2307" max="2307" width="4.5" style="1" customWidth="1"/>
    <col min="2308" max="2308" width="11.75" style="1" customWidth="1"/>
    <col min="2309" max="2309" width="7.125" style="1" customWidth="1"/>
    <col min="2310" max="2310" width="12.625" style="1" customWidth="1"/>
    <col min="2311" max="2311" width="5" style="1" customWidth="1"/>
    <col min="2312" max="2312" width="14.125" style="1" customWidth="1"/>
    <col min="2313" max="2313" width="15.875" style="1" customWidth="1"/>
    <col min="2314" max="2314" width="16.625" style="1" customWidth="1"/>
    <col min="2315" max="2315" width="10.375" style="1" customWidth="1"/>
    <col min="2316" max="2316" width="6.25" style="1" customWidth="1"/>
    <col min="2317" max="2317" width="15" style="1" customWidth="1"/>
    <col min="2318" max="2320" width="2.875" style="1" customWidth="1"/>
    <col min="2321" max="2321" width="7.875" style="1" customWidth="1"/>
    <col min="2322" max="2322" width="23" style="1" customWidth="1"/>
    <col min="2323" max="2323" width="9.75" style="1" customWidth="1"/>
    <col min="2324" max="2324" width="5.75" style="1" customWidth="1"/>
    <col min="2325" max="2325" width="3.75" style="1" customWidth="1"/>
    <col min="2326" max="2560" width="4.375" style="1"/>
    <col min="2561" max="2561" width="4" style="1" customWidth="1"/>
    <col min="2562" max="2562" width="16.625" style="1" customWidth="1"/>
    <col min="2563" max="2563" width="4.5" style="1" customWidth="1"/>
    <col min="2564" max="2564" width="11.75" style="1" customWidth="1"/>
    <col min="2565" max="2565" width="7.125" style="1" customWidth="1"/>
    <col min="2566" max="2566" width="12.625" style="1" customWidth="1"/>
    <col min="2567" max="2567" width="5" style="1" customWidth="1"/>
    <col min="2568" max="2568" width="14.125" style="1" customWidth="1"/>
    <col min="2569" max="2569" width="15.875" style="1" customWidth="1"/>
    <col min="2570" max="2570" width="16.625" style="1" customWidth="1"/>
    <col min="2571" max="2571" width="10.375" style="1" customWidth="1"/>
    <col min="2572" max="2572" width="6.25" style="1" customWidth="1"/>
    <col min="2573" max="2573" width="15" style="1" customWidth="1"/>
    <col min="2574" max="2576" width="2.875" style="1" customWidth="1"/>
    <col min="2577" max="2577" width="7.875" style="1" customWidth="1"/>
    <col min="2578" max="2578" width="23" style="1" customWidth="1"/>
    <col min="2579" max="2579" width="9.75" style="1" customWidth="1"/>
    <col min="2580" max="2580" width="5.75" style="1" customWidth="1"/>
    <col min="2581" max="2581" width="3.75" style="1" customWidth="1"/>
    <col min="2582" max="2816" width="4.375" style="1"/>
    <col min="2817" max="2817" width="4" style="1" customWidth="1"/>
    <col min="2818" max="2818" width="16.625" style="1" customWidth="1"/>
    <col min="2819" max="2819" width="4.5" style="1" customWidth="1"/>
    <col min="2820" max="2820" width="11.75" style="1" customWidth="1"/>
    <col min="2821" max="2821" width="7.125" style="1" customWidth="1"/>
    <col min="2822" max="2822" width="12.625" style="1" customWidth="1"/>
    <col min="2823" max="2823" width="5" style="1" customWidth="1"/>
    <col min="2824" max="2824" width="14.125" style="1" customWidth="1"/>
    <col min="2825" max="2825" width="15.875" style="1" customWidth="1"/>
    <col min="2826" max="2826" width="16.625" style="1" customWidth="1"/>
    <col min="2827" max="2827" width="10.375" style="1" customWidth="1"/>
    <col min="2828" max="2828" width="6.25" style="1" customWidth="1"/>
    <col min="2829" max="2829" width="15" style="1" customWidth="1"/>
    <col min="2830" max="2832" width="2.875" style="1" customWidth="1"/>
    <col min="2833" max="2833" width="7.875" style="1" customWidth="1"/>
    <col min="2834" max="2834" width="23" style="1" customWidth="1"/>
    <col min="2835" max="2835" width="9.75" style="1" customWidth="1"/>
    <col min="2836" max="2836" width="5.75" style="1" customWidth="1"/>
    <col min="2837" max="2837" width="3.75" style="1" customWidth="1"/>
    <col min="2838" max="3072" width="4.375" style="1"/>
    <col min="3073" max="3073" width="4" style="1" customWidth="1"/>
    <col min="3074" max="3074" width="16.625" style="1" customWidth="1"/>
    <col min="3075" max="3075" width="4.5" style="1" customWidth="1"/>
    <col min="3076" max="3076" width="11.75" style="1" customWidth="1"/>
    <col min="3077" max="3077" width="7.125" style="1" customWidth="1"/>
    <col min="3078" max="3078" width="12.625" style="1" customWidth="1"/>
    <col min="3079" max="3079" width="5" style="1" customWidth="1"/>
    <col min="3080" max="3080" width="14.125" style="1" customWidth="1"/>
    <col min="3081" max="3081" width="15.875" style="1" customWidth="1"/>
    <col min="3082" max="3082" width="16.625" style="1" customWidth="1"/>
    <col min="3083" max="3083" width="10.375" style="1" customWidth="1"/>
    <col min="3084" max="3084" width="6.25" style="1" customWidth="1"/>
    <col min="3085" max="3085" width="15" style="1" customWidth="1"/>
    <col min="3086" max="3088" width="2.875" style="1" customWidth="1"/>
    <col min="3089" max="3089" width="7.875" style="1" customWidth="1"/>
    <col min="3090" max="3090" width="23" style="1" customWidth="1"/>
    <col min="3091" max="3091" width="9.75" style="1" customWidth="1"/>
    <col min="3092" max="3092" width="5.75" style="1" customWidth="1"/>
    <col min="3093" max="3093" width="3.75" style="1" customWidth="1"/>
    <col min="3094" max="3328" width="4.375" style="1"/>
    <col min="3329" max="3329" width="4" style="1" customWidth="1"/>
    <col min="3330" max="3330" width="16.625" style="1" customWidth="1"/>
    <col min="3331" max="3331" width="4.5" style="1" customWidth="1"/>
    <col min="3332" max="3332" width="11.75" style="1" customWidth="1"/>
    <col min="3333" max="3333" width="7.125" style="1" customWidth="1"/>
    <col min="3334" max="3334" width="12.625" style="1" customWidth="1"/>
    <col min="3335" max="3335" width="5" style="1" customWidth="1"/>
    <col min="3336" max="3336" width="14.125" style="1" customWidth="1"/>
    <col min="3337" max="3337" width="15.875" style="1" customWidth="1"/>
    <col min="3338" max="3338" width="16.625" style="1" customWidth="1"/>
    <col min="3339" max="3339" width="10.375" style="1" customWidth="1"/>
    <col min="3340" max="3340" width="6.25" style="1" customWidth="1"/>
    <col min="3341" max="3341" width="15" style="1" customWidth="1"/>
    <col min="3342" max="3344" width="2.875" style="1" customWidth="1"/>
    <col min="3345" max="3345" width="7.875" style="1" customWidth="1"/>
    <col min="3346" max="3346" width="23" style="1" customWidth="1"/>
    <col min="3347" max="3347" width="9.75" style="1" customWidth="1"/>
    <col min="3348" max="3348" width="5.75" style="1" customWidth="1"/>
    <col min="3349" max="3349" width="3.75" style="1" customWidth="1"/>
    <col min="3350" max="3584" width="4.375" style="1"/>
    <col min="3585" max="3585" width="4" style="1" customWidth="1"/>
    <col min="3586" max="3586" width="16.625" style="1" customWidth="1"/>
    <col min="3587" max="3587" width="4.5" style="1" customWidth="1"/>
    <col min="3588" max="3588" width="11.75" style="1" customWidth="1"/>
    <col min="3589" max="3589" width="7.125" style="1" customWidth="1"/>
    <col min="3590" max="3590" width="12.625" style="1" customWidth="1"/>
    <col min="3591" max="3591" width="5" style="1" customWidth="1"/>
    <col min="3592" max="3592" width="14.125" style="1" customWidth="1"/>
    <col min="3593" max="3593" width="15.875" style="1" customWidth="1"/>
    <col min="3594" max="3594" width="16.625" style="1" customWidth="1"/>
    <col min="3595" max="3595" width="10.375" style="1" customWidth="1"/>
    <col min="3596" max="3596" width="6.25" style="1" customWidth="1"/>
    <col min="3597" max="3597" width="15" style="1" customWidth="1"/>
    <col min="3598" max="3600" width="2.875" style="1" customWidth="1"/>
    <col min="3601" max="3601" width="7.875" style="1" customWidth="1"/>
    <col min="3602" max="3602" width="23" style="1" customWidth="1"/>
    <col min="3603" max="3603" width="9.75" style="1" customWidth="1"/>
    <col min="3604" max="3604" width="5.75" style="1" customWidth="1"/>
    <col min="3605" max="3605" width="3.75" style="1" customWidth="1"/>
    <col min="3606" max="3840" width="4.375" style="1"/>
    <col min="3841" max="3841" width="4" style="1" customWidth="1"/>
    <col min="3842" max="3842" width="16.625" style="1" customWidth="1"/>
    <col min="3843" max="3843" width="4.5" style="1" customWidth="1"/>
    <col min="3844" max="3844" width="11.75" style="1" customWidth="1"/>
    <col min="3845" max="3845" width="7.125" style="1" customWidth="1"/>
    <col min="3846" max="3846" width="12.625" style="1" customWidth="1"/>
    <col min="3847" max="3847" width="5" style="1" customWidth="1"/>
    <col min="3848" max="3848" width="14.125" style="1" customWidth="1"/>
    <col min="3849" max="3849" width="15.875" style="1" customWidth="1"/>
    <col min="3850" max="3850" width="16.625" style="1" customWidth="1"/>
    <col min="3851" max="3851" width="10.375" style="1" customWidth="1"/>
    <col min="3852" max="3852" width="6.25" style="1" customWidth="1"/>
    <col min="3853" max="3853" width="15" style="1" customWidth="1"/>
    <col min="3854" max="3856" width="2.875" style="1" customWidth="1"/>
    <col min="3857" max="3857" width="7.875" style="1" customWidth="1"/>
    <col min="3858" max="3858" width="23" style="1" customWidth="1"/>
    <col min="3859" max="3859" width="9.75" style="1" customWidth="1"/>
    <col min="3860" max="3860" width="5.75" style="1" customWidth="1"/>
    <col min="3861" max="3861" width="3.75" style="1" customWidth="1"/>
    <col min="3862" max="4096" width="4.375" style="1"/>
    <col min="4097" max="4097" width="4" style="1" customWidth="1"/>
    <col min="4098" max="4098" width="16.625" style="1" customWidth="1"/>
    <col min="4099" max="4099" width="4.5" style="1" customWidth="1"/>
    <col min="4100" max="4100" width="11.75" style="1" customWidth="1"/>
    <col min="4101" max="4101" width="7.125" style="1" customWidth="1"/>
    <col min="4102" max="4102" width="12.625" style="1" customWidth="1"/>
    <col min="4103" max="4103" width="5" style="1" customWidth="1"/>
    <col min="4104" max="4104" width="14.125" style="1" customWidth="1"/>
    <col min="4105" max="4105" width="15.875" style="1" customWidth="1"/>
    <col min="4106" max="4106" width="16.625" style="1" customWidth="1"/>
    <col min="4107" max="4107" width="10.375" style="1" customWidth="1"/>
    <col min="4108" max="4108" width="6.25" style="1" customWidth="1"/>
    <col min="4109" max="4109" width="15" style="1" customWidth="1"/>
    <col min="4110" max="4112" width="2.875" style="1" customWidth="1"/>
    <col min="4113" max="4113" width="7.875" style="1" customWidth="1"/>
    <col min="4114" max="4114" width="23" style="1" customWidth="1"/>
    <col min="4115" max="4115" width="9.75" style="1" customWidth="1"/>
    <col min="4116" max="4116" width="5.75" style="1" customWidth="1"/>
    <col min="4117" max="4117" width="3.75" style="1" customWidth="1"/>
    <col min="4118" max="4352" width="4.375" style="1"/>
    <col min="4353" max="4353" width="4" style="1" customWidth="1"/>
    <col min="4354" max="4354" width="16.625" style="1" customWidth="1"/>
    <col min="4355" max="4355" width="4.5" style="1" customWidth="1"/>
    <col min="4356" max="4356" width="11.75" style="1" customWidth="1"/>
    <col min="4357" max="4357" width="7.125" style="1" customWidth="1"/>
    <col min="4358" max="4358" width="12.625" style="1" customWidth="1"/>
    <col min="4359" max="4359" width="5" style="1" customWidth="1"/>
    <col min="4360" max="4360" width="14.125" style="1" customWidth="1"/>
    <col min="4361" max="4361" width="15.875" style="1" customWidth="1"/>
    <col min="4362" max="4362" width="16.625" style="1" customWidth="1"/>
    <col min="4363" max="4363" width="10.375" style="1" customWidth="1"/>
    <col min="4364" max="4364" width="6.25" style="1" customWidth="1"/>
    <col min="4365" max="4365" width="15" style="1" customWidth="1"/>
    <col min="4366" max="4368" width="2.875" style="1" customWidth="1"/>
    <col min="4369" max="4369" width="7.875" style="1" customWidth="1"/>
    <col min="4370" max="4370" width="23" style="1" customWidth="1"/>
    <col min="4371" max="4371" width="9.75" style="1" customWidth="1"/>
    <col min="4372" max="4372" width="5.75" style="1" customWidth="1"/>
    <col min="4373" max="4373" width="3.75" style="1" customWidth="1"/>
    <col min="4374" max="4608" width="4.375" style="1"/>
    <col min="4609" max="4609" width="4" style="1" customWidth="1"/>
    <col min="4610" max="4610" width="16.625" style="1" customWidth="1"/>
    <col min="4611" max="4611" width="4.5" style="1" customWidth="1"/>
    <col min="4612" max="4612" width="11.75" style="1" customWidth="1"/>
    <col min="4613" max="4613" width="7.125" style="1" customWidth="1"/>
    <col min="4614" max="4614" width="12.625" style="1" customWidth="1"/>
    <col min="4615" max="4615" width="5" style="1" customWidth="1"/>
    <col min="4616" max="4616" width="14.125" style="1" customWidth="1"/>
    <col min="4617" max="4617" width="15.875" style="1" customWidth="1"/>
    <col min="4618" max="4618" width="16.625" style="1" customWidth="1"/>
    <col min="4619" max="4619" width="10.375" style="1" customWidth="1"/>
    <col min="4620" max="4620" width="6.25" style="1" customWidth="1"/>
    <col min="4621" max="4621" width="15" style="1" customWidth="1"/>
    <col min="4622" max="4624" width="2.875" style="1" customWidth="1"/>
    <col min="4625" max="4625" width="7.875" style="1" customWidth="1"/>
    <col min="4626" max="4626" width="23" style="1" customWidth="1"/>
    <col min="4627" max="4627" width="9.75" style="1" customWidth="1"/>
    <col min="4628" max="4628" width="5.75" style="1" customWidth="1"/>
    <col min="4629" max="4629" width="3.75" style="1" customWidth="1"/>
    <col min="4630" max="4864" width="4.375" style="1"/>
    <col min="4865" max="4865" width="4" style="1" customWidth="1"/>
    <col min="4866" max="4866" width="16.625" style="1" customWidth="1"/>
    <col min="4867" max="4867" width="4.5" style="1" customWidth="1"/>
    <col min="4868" max="4868" width="11.75" style="1" customWidth="1"/>
    <col min="4869" max="4869" width="7.125" style="1" customWidth="1"/>
    <col min="4870" max="4870" width="12.625" style="1" customWidth="1"/>
    <col min="4871" max="4871" width="5" style="1" customWidth="1"/>
    <col min="4872" max="4872" width="14.125" style="1" customWidth="1"/>
    <col min="4873" max="4873" width="15.875" style="1" customWidth="1"/>
    <col min="4874" max="4874" width="16.625" style="1" customWidth="1"/>
    <col min="4875" max="4875" width="10.375" style="1" customWidth="1"/>
    <col min="4876" max="4876" width="6.25" style="1" customWidth="1"/>
    <col min="4877" max="4877" width="15" style="1" customWidth="1"/>
    <col min="4878" max="4880" width="2.875" style="1" customWidth="1"/>
    <col min="4881" max="4881" width="7.875" style="1" customWidth="1"/>
    <col min="4882" max="4882" width="23" style="1" customWidth="1"/>
    <col min="4883" max="4883" width="9.75" style="1" customWidth="1"/>
    <col min="4884" max="4884" width="5.75" style="1" customWidth="1"/>
    <col min="4885" max="4885" width="3.75" style="1" customWidth="1"/>
    <col min="4886" max="5120" width="4.375" style="1"/>
    <col min="5121" max="5121" width="4" style="1" customWidth="1"/>
    <col min="5122" max="5122" width="16.625" style="1" customWidth="1"/>
    <col min="5123" max="5123" width="4.5" style="1" customWidth="1"/>
    <col min="5124" max="5124" width="11.75" style="1" customWidth="1"/>
    <col min="5125" max="5125" width="7.125" style="1" customWidth="1"/>
    <col min="5126" max="5126" width="12.625" style="1" customWidth="1"/>
    <col min="5127" max="5127" width="5" style="1" customWidth="1"/>
    <col min="5128" max="5128" width="14.125" style="1" customWidth="1"/>
    <col min="5129" max="5129" width="15.875" style="1" customWidth="1"/>
    <col min="5130" max="5130" width="16.625" style="1" customWidth="1"/>
    <col min="5131" max="5131" width="10.375" style="1" customWidth="1"/>
    <col min="5132" max="5132" width="6.25" style="1" customWidth="1"/>
    <col min="5133" max="5133" width="15" style="1" customWidth="1"/>
    <col min="5134" max="5136" width="2.875" style="1" customWidth="1"/>
    <col min="5137" max="5137" width="7.875" style="1" customWidth="1"/>
    <col min="5138" max="5138" width="23" style="1" customWidth="1"/>
    <col min="5139" max="5139" width="9.75" style="1" customWidth="1"/>
    <col min="5140" max="5140" width="5.75" style="1" customWidth="1"/>
    <col min="5141" max="5141" width="3.75" style="1" customWidth="1"/>
    <col min="5142" max="5376" width="4.375" style="1"/>
    <col min="5377" max="5377" width="4" style="1" customWidth="1"/>
    <col min="5378" max="5378" width="16.625" style="1" customWidth="1"/>
    <col min="5379" max="5379" width="4.5" style="1" customWidth="1"/>
    <col min="5380" max="5380" width="11.75" style="1" customWidth="1"/>
    <col min="5381" max="5381" width="7.125" style="1" customWidth="1"/>
    <col min="5382" max="5382" width="12.625" style="1" customWidth="1"/>
    <col min="5383" max="5383" width="5" style="1" customWidth="1"/>
    <col min="5384" max="5384" width="14.125" style="1" customWidth="1"/>
    <col min="5385" max="5385" width="15.875" style="1" customWidth="1"/>
    <col min="5386" max="5386" width="16.625" style="1" customWidth="1"/>
    <col min="5387" max="5387" width="10.375" style="1" customWidth="1"/>
    <col min="5388" max="5388" width="6.25" style="1" customWidth="1"/>
    <col min="5389" max="5389" width="15" style="1" customWidth="1"/>
    <col min="5390" max="5392" width="2.875" style="1" customWidth="1"/>
    <col min="5393" max="5393" width="7.875" style="1" customWidth="1"/>
    <col min="5394" max="5394" width="23" style="1" customWidth="1"/>
    <col min="5395" max="5395" width="9.75" style="1" customWidth="1"/>
    <col min="5396" max="5396" width="5.75" style="1" customWidth="1"/>
    <col min="5397" max="5397" width="3.75" style="1" customWidth="1"/>
    <col min="5398" max="5632" width="4.375" style="1"/>
    <col min="5633" max="5633" width="4" style="1" customWidth="1"/>
    <col min="5634" max="5634" width="16.625" style="1" customWidth="1"/>
    <col min="5635" max="5635" width="4.5" style="1" customWidth="1"/>
    <col min="5636" max="5636" width="11.75" style="1" customWidth="1"/>
    <col min="5637" max="5637" width="7.125" style="1" customWidth="1"/>
    <col min="5638" max="5638" width="12.625" style="1" customWidth="1"/>
    <col min="5639" max="5639" width="5" style="1" customWidth="1"/>
    <col min="5640" max="5640" width="14.125" style="1" customWidth="1"/>
    <col min="5641" max="5641" width="15.875" style="1" customWidth="1"/>
    <col min="5642" max="5642" width="16.625" style="1" customWidth="1"/>
    <col min="5643" max="5643" width="10.375" style="1" customWidth="1"/>
    <col min="5644" max="5644" width="6.25" style="1" customWidth="1"/>
    <col min="5645" max="5645" width="15" style="1" customWidth="1"/>
    <col min="5646" max="5648" width="2.875" style="1" customWidth="1"/>
    <col min="5649" max="5649" width="7.875" style="1" customWidth="1"/>
    <col min="5650" max="5650" width="23" style="1" customWidth="1"/>
    <col min="5651" max="5651" width="9.75" style="1" customWidth="1"/>
    <col min="5652" max="5652" width="5.75" style="1" customWidth="1"/>
    <col min="5653" max="5653" width="3.75" style="1" customWidth="1"/>
    <col min="5654" max="5888" width="4.375" style="1"/>
    <col min="5889" max="5889" width="4" style="1" customWidth="1"/>
    <col min="5890" max="5890" width="16.625" style="1" customWidth="1"/>
    <col min="5891" max="5891" width="4.5" style="1" customWidth="1"/>
    <col min="5892" max="5892" width="11.75" style="1" customWidth="1"/>
    <col min="5893" max="5893" width="7.125" style="1" customWidth="1"/>
    <col min="5894" max="5894" width="12.625" style="1" customWidth="1"/>
    <col min="5895" max="5895" width="5" style="1" customWidth="1"/>
    <col min="5896" max="5896" width="14.125" style="1" customWidth="1"/>
    <col min="5897" max="5897" width="15.875" style="1" customWidth="1"/>
    <col min="5898" max="5898" width="16.625" style="1" customWidth="1"/>
    <col min="5899" max="5899" width="10.375" style="1" customWidth="1"/>
    <col min="5900" max="5900" width="6.25" style="1" customWidth="1"/>
    <col min="5901" max="5901" width="15" style="1" customWidth="1"/>
    <col min="5902" max="5904" width="2.875" style="1" customWidth="1"/>
    <col min="5905" max="5905" width="7.875" style="1" customWidth="1"/>
    <col min="5906" max="5906" width="23" style="1" customWidth="1"/>
    <col min="5907" max="5907" width="9.75" style="1" customWidth="1"/>
    <col min="5908" max="5908" width="5.75" style="1" customWidth="1"/>
    <col min="5909" max="5909" width="3.75" style="1" customWidth="1"/>
    <col min="5910" max="6144" width="4.375" style="1"/>
    <col min="6145" max="6145" width="4" style="1" customWidth="1"/>
    <col min="6146" max="6146" width="16.625" style="1" customWidth="1"/>
    <col min="6147" max="6147" width="4.5" style="1" customWidth="1"/>
    <col min="6148" max="6148" width="11.75" style="1" customWidth="1"/>
    <col min="6149" max="6149" width="7.125" style="1" customWidth="1"/>
    <col min="6150" max="6150" width="12.625" style="1" customWidth="1"/>
    <col min="6151" max="6151" width="5" style="1" customWidth="1"/>
    <col min="6152" max="6152" width="14.125" style="1" customWidth="1"/>
    <col min="6153" max="6153" width="15.875" style="1" customWidth="1"/>
    <col min="6154" max="6154" width="16.625" style="1" customWidth="1"/>
    <col min="6155" max="6155" width="10.375" style="1" customWidth="1"/>
    <col min="6156" max="6156" width="6.25" style="1" customWidth="1"/>
    <col min="6157" max="6157" width="15" style="1" customWidth="1"/>
    <col min="6158" max="6160" width="2.875" style="1" customWidth="1"/>
    <col min="6161" max="6161" width="7.875" style="1" customWidth="1"/>
    <col min="6162" max="6162" width="23" style="1" customWidth="1"/>
    <col min="6163" max="6163" width="9.75" style="1" customWidth="1"/>
    <col min="6164" max="6164" width="5.75" style="1" customWidth="1"/>
    <col min="6165" max="6165" width="3.75" style="1" customWidth="1"/>
    <col min="6166" max="6400" width="4.375" style="1"/>
    <col min="6401" max="6401" width="4" style="1" customWidth="1"/>
    <col min="6402" max="6402" width="16.625" style="1" customWidth="1"/>
    <col min="6403" max="6403" width="4.5" style="1" customWidth="1"/>
    <col min="6404" max="6404" width="11.75" style="1" customWidth="1"/>
    <col min="6405" max="6405" width="7.125" style="1" customWidth="1"/>
    <col min="6406" max="6406" width="12.625" style="1" customWidth="1"/>
    <col min="6407" max="6407" width="5" style="1" customWidth="1"/>
    <col min="6408" max="6408" width="14.125" style="1" customWidth="1"/>
    <col min="6409" max="6409" width="15.875" style="1" customWidth="1"/>
    <col min="6410" max="6410" width="16.625" style="1" customWidth="1"/>
    <col min="6411" max="6411" width="10.375" style="1" customWidth="1"/>
    <col min="6412" max="6412" width="6.25" style="1" customWidth="1"/>
    <col min="6413" max="6413" width="15" style="1" customWidth="1"/>
    <col min="6414" max="6416" width="2.875" style="1" customWidth="1"/>
    <col min="6417" max="6417" width="7.875" style="1" customWidth="1"/>
    <col min="6418" max="6418" width="23" style="1" customWidth="1"/>
    <col min="6419" max="6419" width="9.75" style="1" customWidth="1"/>
    <col min="6420" max="6420" width="5.75" style="1" customWidth="1"/>
    <col min="6421" max="6421" width="3.75" style="1" customWidth="1"/>
    <col min="6422" max="6656" width="4.375" style="1"/>
    <col min="6657" max="6657" width="4" style="1" customWidth="1"/>
    <col min="6658" max="6658" width="16.625" style="1" customWidth="1"/>
    <col min="6659" max="6659" width="4.5" style="1" customWidth="1"/>
    <col min="6660" max="6660" width="11.75" style="1" customWidth="1"/>
    <col min="6661" max="6661" width="7.125" style="1" customWidth="1"/>
    <col min="6662" max="6662" width="12.625" style="1" customWidth="1"/>
    <col min="6663" max="6663" width="5" style="1" customWidth="1"/>
    <col min="6664" max="6664" width="14.125" style="1" customWidth="1"/>
    <col min="6665" max="6665" width="15.875" style="1" customWidth="1"/>
    <col min="6666" max="6666" width="16.625" style="1" customWidth="1"/>
    <col min="6667" max="6667" width="10.375" style="1" customWidth="1"/>
    <col min="6668" max="6668" width="6.25" style="1" customWidth="1"/>
    <col min="6669" max="6669" width="15" style="1" customWidth="1"/>
    <col min="6670" max="6672" width="2.875" style="1" customWidth="1"/>
    <col min="6673" max="6673" width="7.875" style="1" customWidth="1"/>
    <col min="6674" max="6674" width="23" style="1" customWidth="1"/>
    <col min="6675" max="6675" width="9.75" style="1" customWidth="1"/>
    <col min="6676" max="6676" width="5.75" style="1" customWidth="1"/>
    <col min="6677" max="6677" width="3.75" style="1" customWidth="1"/>
    <col min="6678" max="6912" width="4.375" style="1"/>
    <col min="6913" max="6913" width="4" style="1" customWidth="1"/>
    <col min="6914" max="6914" width="16.625" style="1" customWidth="1"/>
    <col min="6915" max="6915" width="4.5" style="1" customWidth="1"/>
    <col min="6916" max="6916" width="11.75" style="1" customWidth="1"/>
    <col min="6917" max="6917" width="7.125" style="1" customWidth="1"/>
    <col min="6918" max="6918" width="12.625" style="1" customWidth="1"/>
    <col min="6919" max="6919" width="5" style="1" customWidth="1"/>
    <col min="6920" max="6920" width="14.125" style="1" customWidth="1"/>
    <col min="6921" max="6921" width="15.875" style="1" customWidth="1"/>
    <col min="6922" max="6922" width="16.625" style="1" customWidth="1"/>
    <col min="6923" max="6923" width="10.375" style="1" customWidth="1"/>
    <col min="6924" max="6924" width="6.25" style="1" customWidth="1"/>
    <col min="6925" max="6925" width="15" style="1" customWidth="1"/>
    <col min="6926" max="6928" width="2.875" style="1" customWidth="1"/>
    <col min="6929" max="6929" width="7.875" style="1" customWidth="1"/>
    <col min="6930" max="6930" width="23" style="1" customWidth="1"/>
    <col min="6931" max="6931" width="9.75" style="1" customWidth="1"/>
    <col min="6932" max="6932" width="5.75" style="1" customWidth="1"/>
    <col min="6933" max="6933" width="3.75" style="1" customWidth="1"/>
    <col min="6934" max="7168" width="4.375" style="1"/>
    <col min="7169" max="7169" width="4" style="1" customWidth="1"/>
    <col min="7170" max="7170" width="16.625" style="1" customWidth="1"/>
    <col min="7171" max="7171" width="4.5" style="1" customWidth="1"/>
    <col min="7172" max="7172" width="11.75" style="1" customWidth="1"/>
    <col min="7173" max="7173" width="7.125" style="1" customWidth="1"/>
    <col min="7174" max="7174" width="12.625" style="1" customWidth="1"/>
    <col min="7175" max="7175" width="5" style="1" customWidth="1"/>
    <col min="7176" max="7176" width="14.125" style="1" customWidth="1"/>
    <col min="7177" max="7177" width="15.875" style="1" customWidth="1"/>
    <col min="7178" max="7178" width="16.625" style="1" customWidth="1"/>
    <col min="7179" max="7179" width="10.375" style="1" customWidth="1"/>
    <col min="7180" max="7180" width="6.25" style="1" customWidth="1"/>
    <col min="7181" max="7181" width="15" style="1" customWidth="1"/>
    <col min="7182" max="7184" width="2.875" style="1" customWidth="1"/>
    <col min="7185" max="7185" width="7.875" style="1" customWidth="1"/>
    <col min="7186" max="7186" width="23" style="1" customWidth="1"/>
    <col min="7187" max="7187" width="9.75" style="1" customWidth="1"/>
    <col min="7188" max="7188" width="5.75" style="1" customWidth="1"/>
    <col min="7189" max="7189" width="3.75" style="1" customWidth="1"/>
    <col min="7190" max="7424" width="4.375" style="1"/>
    <col min="7425" max="7425" width="4" style="1" customWidth="1"/>
    <col min="7426" max="7426" width="16.625" style="1" customWidth="1"/>
    <col min="7427" max="7427" width="4.5" style="1" customWidth="1"/>
    <col min="7428" max="7428" width="11.75" style="1" customWidth="1"/>
    <col min="7429" max="7429" width="7.125" style="1" customWidth="1"/>
    <col min="7430" max="7430" width="12.625" style="1" customWidth="1"/>
    <col min="7431" max="7431" width="5" style="1" customWidth="1"/>
    <col min="7432" max="7432" width="14.125" style="1" customWidth="1"/>
    <col min="7433" max="7433" width="15.875" style="1" customWidth="1"/>
    <col min="7434" max="7434" width="16.625" style="1" customWidth="1"/>
    <col min="7435" max="7435" width="10.375" style="1" customWidth="1"/>
    <col min="7436" max="7436" width="6.25" style="1" customWidth="1"/>
    <col min="7437" max="7437" width="15" style="1" customWidth="1"/>
    <col min="7438" max="7440" width="2.875" style="1" customWidth="1"/>
    <col min="7441" max="7441" width="7.875" style="1" customWidth="1"/>
    <col min="7442" max="7442" width="23" style="1" customWidth="1"/>
    <col min="7443" max="7443" width="9.75" style="1" customWidth="1"/>
    <col min="7444" max="7444" width="5.75" style="1" customWidth="1"/>
    <col min="7445" max="7445" width="3.75" style="1" customWidth="1"/>
    <col min="7446" max="7680" width="4.375" style="1"/>
    <col min="7681" max="7681" width="4" style="1" customWidth="1"/>
    <col min="7682" max="7682" width="16.625" style="1" customWidth="1"/>
    <col min="7683" max="7683" width="4.5" style="1" customWidth="1"/>
    <col min="7684" max="7684" width="11.75" style="1" customWidth="1"/>
    <col min="7685" max="7685" width="7.125" style="1" customWidth="1"/>
    <col min="7686" max="7686" width="12.625" style="1" customWidth="1"/>
    <col min="7687" max="7687" width="5" style="1" customWidth="1"/>
    <col min="7688" max="7688" width="14.125" style="1" customWidth="1"/>
    <col min="7689" max="7689" width="15.875" style="1" customWidth="1"/>
    <col min="7690" max="7690" width="16.625" style="1" customWidth="1"/>
    <col min="7691" max="7691" width="10.375" style="1" customWidth="1"/>
    <col min="7692" max="7692" width="6.25" style="1" customWidth="1"/>
    <col min="7693" max="7693" width="15" style="1" customWidth="1"/>
    <col min="7694" max="7696" width="2.875" style="1" customWidth="1"/>
    <col min="7697" max="7697" width="7.875" style="1" customWidth="1"/>
    <col min="7698" max="7698" width="23" style="1" customWidth="1"/>
    <col min="7699" max="7699" width="9.75" style="1" customWidth="1"/>
    <col min="7700" max="7700" width="5.75" style="1" customWidth="1"/>
    <col min="7701" max="7701" width="3.75" style="1" customWidth="1"/>
    <col min="7702" max="7936" width="4.375" style="1"/>
    <col min="7937" max="7937" width="4" style="1" customWidth="1"/>
    <col min="7938" max="7938" width="16.625" style="1" customWidth="1"/>
    <col min="7939" max="7939" width="4.5" style="1" customWidth="1"/>
    <col min="7940" max="7940" width="11.75" style="1" customWidth="1"/>
    <col min="7941" max="7941" width="7.125" style="1" customWidth="1"/>
    <col min="7942" max="7942" width="12.625" style="1" customWidth="1"/>
    <col min="7943" max="7943" width="5" style="1" customWidth="1"/>
    <col min="7944" max="7944" width="14.125" style="1" customWidth="1"/>
    <col min="7945" max="7945" width="15.875" style="1" customWidth="1"/>
    <col min="7946" max="7946" width="16.625" style="1" customWidth="1"/>
    <col min="7947" max="7947" width="10.375" style="1" customWidth="1"/>
    <col min="7948" max="7948" width="6.25" style="1" customWidth="1"/>
    <col min="7949" max="7949" width="15" style="1" customWidth="1"/>
    <col min="7950" max="7952" width="2.875" style="1" customWidth="1"/>
    <col min="7953" max="7953" width="7.875" style="1" customWidth="1"/>
    <col min="7954" max="7954" width="23" style="1" customWidth="1"/>
    <col min="7955" max="7955" width="9.75" style="1" customWidth="1"/>
    <col min="7956" max="7956" width="5.75" style="1" customWidth="1"/>
    <col min="7957" max="7957" width="3.75" style="1" customWidth="1"/>
    <col min="7958" max="8192" width="4.375" style="1"/>
    <col min="8193" max="8193" width="4" style="1" customWidth="1"/>
    <col min="8194" max="8194" width="16.625" style="1" customWidth="1"/>
    <col min="8195" max="8195" width="4.5" style="1" customWidth="1"/>
    <col min="8196" max="8196" width="11.75" style="1" customWidth="1"/>
    <col min="8197" max="8197" width="7.125" style="1" customWidth="1"/>
    <col min="8198" max="8198" width="12.625" style="1" customWidth="1"/>
    <col min="8199" max="8199" width="5" style="1" customWidth="1"/>
    <col min="8200" max="8200" width="14.125" style="1" customWidth="1"/>
    <col min="8201" max="8201" width="15.875" style="1" customWidth="1"/>
    <col min="8202" max="8202" width="16.625" style="1" customWidth="1"/>
    <col min="8203" max="8203" width="10.375" style="1" customWidth="1"/>
    <col min="8204" max="8204" width="6.25" style="1" customWidth="1"/>
    <col min="8205" max="8205" width="15" style="1" customWidth="1"/>
    <col min="8206" max="8208" width="2.875" style="1" customWidth="1"/>
    <col min="8209" max="8209" width="7.875" style="1" customWidth="1"/>
    <col min="8210" max="8210" width="23" style="1" customWidth="1"/>
    <col min="8211" max="8211" width="9.75" style="1" customWidth="1"/>
    <col min="8212" max="8212" width="5.75" style="1" customWidth="1"/>
    <col min="8213" max="8213" width="3.75" style="1" customWidth="1"/>
    <col min="8214" max="8448" width="4.375" style="1"/>
    <col min="8449" max="8449" width="4" style="1" customWidth="1"/>
    <col min="8450" max="8450" width="16.625" style="1" customWidth="1"/>
    <col min="8451" max="8451" width="4.5" style="1" customWidth="1"/>
    <col min="8452" max="8452" width="11.75" style="1" customWidth="1"/>
    <col min="8453" max="8453" width="7.125" style="1" customWidth="1"/>
    <col min="8454" max="8454" width="12.625" style="1" customWidth="1"/>
    <col min="8455" max="8455" width="5" style="1" customWidth="1"/>
    <col min="8456" max="8456" width="14.125" style="1" customWidth="1"/>
    <col min="8457" max="8457" width="15.875" style="1" customWidth="1"/>
    <col min="8458" max="8458" width="16.625" style="1" customWidth="1"/>
    <col min="8459" max="8459" width="10.375" style="1" customWidth="1"/>
    <col min="8460" max="8460" width="6.25" style="1" customWidth="1"/>
    <col min="8461" max="8461" width="15" style="1" customWidth="1"/>
    <col min="8462" max="8464" width="2.875" style="1" customWidth="1"/>
    <col min="8465" max="8465" width="7.875" style="1" customWidth="1"/>
    <col min="8466" max="8466" width="23" style="1" customWidth="1"/>
    <col min="8467" max="8467" width="9.75" style="1" customWidth="1"/>
    <col min="8468" max="8468" width="5.75" style="1" customWidth="1"/>
    <col min="8469" max="8469" width="3.75" style="1" customWidth="1"/>
    <col min="8470" max="8704" width="4.375" style="1"/>
    <col min="8705" max="8705" width="4" style="1" customWidth="1"/>
    <col min="8706" max="8706" width="16.625" style="1" customWidth="1"/>
    <col min="8707" max="8707" width="4.5" style="1" customWidth="1"/>
    <col min="8708" max="8708" width="11.75" style="1" customWidth="1"/>
    <col min="8709" max="8709" width="7.125" style="1" customWidth="1"/>
    <col min="8710" max="8710" width="12.625" style="1" customWidth="1"/>
    <col min="8711" max="8711" width="5" style="1" customWidth="1"/>
    <col min="8712" max="8712" width="14.125" style="1" customWidth="1"/>
    <col min="8713" max="8713" width="15.875" style="1" customWidth="1"/>
    <col min="8714" max="8714" width="16.625" style="1" customWidth="1"/>
    <col min="8715" max="8715" width="10.375" style="1" customWidth="1"/>
    <col min="8716" max="8716" width="6.25" style="1" customWidth="1"/>
    <col min="8717" max="8717" width="15" style="1" customWidth="1"/>
    <col min="8718" max="8720" width="2.875" style="1" customWidth="1"/>
    <col min="8721" max="8721" width="7.875" style="1" customWidth="1"/>
    <col min="8722" max="8722" width="23" style="1" customWidth="1"/>
    <col min="8723" max="8723" width="9.75" style="1" customWidth="1"/>
    <col min="8724" max="8724" width="5.75" style="1" customWidth="1"/>
    <col min="8725" max="8725" width="3.75" style="1" customWidth="1"/>
    <col min="8726" max="8960" width="4.375" style="1"/>
    <col min="8961" max="8961" width="4" style="1" customWidth="1"/>
    <col min="8962" max="8962" width="16.625" style="1" customWidth="1"/>
    <col min="8963" max="8963" width="4.5" style="1" customWidth="1"/>
    <col min="8964" max="8964" width="11.75" style="1" customWidth="1"/>
    <col min="8965" max="8965" width="7.125" style="1" customWidth="1"/>
    <col min="8966" max="8966" width="12.625" style="1" customWidth="1"/>
    <col min="8967" max="8967" width="5" style="1" customWidth="1"/>
    <col min="8968" max="8968" width="14.125" style="1" customWidth="1"/>
    <col min="8969" max="8969" width="15.875" style="1" customWidth="1"/>
    <col min="8970" max="8970" width="16.625" style="1" customWidth="1"/>
    <col min="8971" max="8971" width="10.375" style="1" customWidth="1"/>
    <col min="8972" max="8972" width="6.25" style="1" customWidth="1"/>
    <col min="8973" max="8973" width="15" style="1" customWidth="1"/>
    <col min="8974" max="8976" width="2.875" style="1" customWidth="1"/>
    <col min="8977" max="8977" width="7.875" style="1" customWidth="1"/>
    <col min="8978" max="8978" width="23" style="1" customWidth="1"/>
    <col min="8979" max="8979" width="9.75" style="1" customWidth="1"/>
    <col min="8980" max="8980" width="5.75" style="1" customWidth="1"/>
    <col min="8981" max="8981" width="3.75" style="1" customWidth="1"/>
    <col min="8982" max="9216" width="4.375" style="1"/>
    <col min="9217" max="9217" width="4" style="1" customWidth="1"/>
    <col min="9218" max="9218" width="16.625" style="1" customWidth="1"/>
    <col min="9219" max="9219" width="4.5" style="1" customWidth="1"/>
    <col min="9220" max="9220" width="11.75" style="1" customWidth="1"/>
    <col min="9221" max="9221" width="7.125" style="1" customWidth="1"/>
    <col min="9222" max="9222" width="12.625" style="1" customWidth="1"/>
    <col min="9223" max="9223" width="5" style="1" customWidth="1"/>
    <col min="9224" max="9224" width="14.125" style="1" customWidth="1"/>
    <col min="9225" max="9225" width="15.875" style="1" customWidth="1"/>
    <col min="9226" max="9226" width="16.625" style="1" customWidth="1"/>
    <col min="9227" max="9227" width="10.375" style="1" customWidth="1"/>
    <col min="9228" max="9228" width="6.25" style="1" customWidth="1"/>
    <col min="9229" max="9229" width="15" style="1" customWidth="1"/>
    <col min="9230" max="9232" width="2.875" style="1" customWidth="1"/>
    <col min="9233" max="9233" width="7.875" style="1" customWidth="1"/>
    <col min="9234" max="9234" width="23" style="1" customWidth="1"/>
    <col min="9235" max="9235" width="9.75" style="1" customWidth="1"/>
    <col min="9236" max="9236" width="5.75" style="1" customWidth="1"/>
    <col min="9237" max="9237" width="3.75" style="1" customWidth="1"/>
    <col min="9238" max="9472" width="4.375" style="1"/>
    <col min="9473" max="9473" width="4" style="1" customWidth="1"/>
    <col min="9474" max="9474" width="16.625" style="1" customWidth="1"/>
    <col min="9475" max="9475" width="4.5" style="1" customWidth="1"/>
    <col min="9476" max="9476" width="11.75" style="1" customWidth="1"/>
    <col min="9477" max="9477" width="7.125" style="1" customWidth="1"/>
    <col min="9478" max="9478" width="12.625" style="1" customWidth="1"/>
    <col min="9479" max="9479" width="5" style="1" customWidth="1"/>
    <col min="9480" max="9480" width="14.125" style="1" customWidth="1"/>
    <col min="9481" max="9481" width="15.875" style="1" customWidth="1"/>
    <col min="9482" max="9482" width="16.625" style="1" customWidth="1"/>
    <col min="9483" max="9483" width="10.375" style="1" customWidth="1"/>
    <col min="9484" max="9484" width="6.25" style="1" customWidth="1"/>
    <col min="9485" max="9485" width="15" style="1" customWidth="1"/>
    <col min="9486" max="9488" width="2.875" style="1" customWidth="1"/>
    <col min="9489" max="9489" width="7.875" style="1" customWidth="1"/>
    <col min="9490" max="9490" width="23" style="1" customWidth="1"/>
    <col min="9491" max="9491" width="9.75" style="1" customWidth="1"/>
    <col min="9492" max="9492" width="5.75" style="1" customWidth="1"/>
    <col min="9493" max="9493" width="3.75" style="1" customWidth="1"/>
    <col min="9494" max="9728" width="4.375" style="1"/>
    <col min="9729" max="9729" width="4" style="1" customWidth="1"/>
    <col min="9730" max="9730" width="16.625" style="1" customWidth="1"/>
    <col min="9731" max="9731" width="4.5" style="1" customWidth="1"/>
    <col min="9732" max="9732" width="11.75" style="1" customWidth="1"/>
    <col min="9733" max="9733" width="7.125" style="1" customWidth="1"/>
    <col min="9734" max="9734" width="12.625" style="1" customWidth="1"/>
    <col min="9735" max="9735" width="5" style="1" customWidth="1"/>
    <col min="9736" max="9736" width="14.125" style="1" customWidth="1"/>
    <col min="9737" max="9737" width="15.875" style="1" customWidth="1"/>
    <col min="9738" max="9738" width="16.625" style="1" customWidth="1"/>
    <col min="9739" max="9739" width="10.375" style="1" customWidth="1"/>
    <col min="9740" max="9740" width="6.25" style="1" customWidth="1"/>
    <col min="9741" max="9741" width="15" style="1" customWidth="1"/>
    <col min="9742" max="9744" width="2.875" style="1" customWidth="1"/>
    <col min="9745" max="9745" width="7.875" style="1" customWidth="1"/>
    <col min="9746" max="9746" width="23" style="1" customWidth="1"/>
    <col min="9747" max="9747" width="9.75" style="1" customWidth="1"/>
    <col min="9748" max="9748" width="5.75" style="1" customWidth="1"/>
    <col min="9749" max="9749" width="3.75" style="1" customWidth="1"/>
    <col min="9750" max="9984" width="4.375" style="1"/>
    <col min="9985" max="9985" width="4" style="1" customWidth="1"/>
    <col min="9986" max="9986" width="16.625" style="1" customWidth="1"/>
    <col min="9987" max="9987" width="4.5" style="1" customWidth="1"/>
    <col min="9988" max="9988" width="11.75" style="1" customWidth="1"/>
    <col min="9989" max="9989" width="7.125" style="1" customWidth="1"/>
    <col min="9990" max="9990" width="12.625" style="1" customWidth="1"/>
    <col min="9991" max="9991" width="5" style="1" customWidth="1"/>
    <col min="9992" max="9992" width="14.125" style="1" customWidth="1"/>
    <col min="9993" max="9993" width="15.875" style="1" customWidth="1"/>
    <col min="9994" max="9994" width="16.625" style="1" customWidth="1"/>
    <col min="9995" max="9995" width="10.375" style="1" customWidth="1"/>
    <col min="9996" max="9996" width="6.25" style="1" customWidth="1"/>
    <col min="9997" max="9997" width="15" style="1" customWidth="1"/>
    <col min="9998" max="10000" width="2.875" style="1" customWidth="1"/>
    <col min="10001" max="10001" width="7.875" style="1" customWidth="1"/>
    <col min="10002" max="10002" width="23" style="1" customWidth="1"/>
    <col min="10003" max="10003" width="9.75" style="1" customWidth="1"/>
    <col min="10004" max="10004" width="5.75" style="1" customWidth="1"/>
    <col min="10005" max="10005" width="3.75" style="1" customWidth="1"/>
    <col min="10006" max="10240" width="4.375" style="1"/>
    <col min="10241" max="10241" width="4" style="1" customWidth="1"/>
    <col min="10242" max="10242" width="16.625" style="1" customWidth="1"/>
    <col min="10243" max="10243" width="4.5" style="1" customWidth="1"/>
    <col min="10244" max="10244" width="11.75" style="1" customWidth="1"/>
    <col min="10245" max="10245" width="7.125" style="1" customWidth="1"/>
    <col min="10246" max="10246" width="12.625" style="1" customWidth="1"/>
    <col min="10247" max="10247" width="5" style="1" customWidth="1"/>
    <col min="10248" max="10248" width="14.125" style="1" customWidth="1"/>
    <col min="10249" max="10249" width="15.875" style="1" customWidth="1"/>
    <col min="10250" max="10250" width="16.625" style="1" customWidth="1"/>
    <col min="10251" max="10251" width="10.375" style="1" customWidth="1"/>
    <col min="10252" max="10252" width="6.25" style="1" customWidth="1"/>
    <col min="10253" max="10253" width="15" style="1" customWidth="1"/>
    <col min="10254" max="10256" width="2.875" style="1" customWidth="1"/>
    <col min="10257" max="10257" width="7.875" style="1" customWidth="1"/>
    <col min="10258" max="10258" width="23" style="1" customWidth="1"/>
    <col min="10259" max="10259" width="9.75" style="1" customWidth="1"/>
    <col min="10260" max="10260" width="5.75" style="1" customWidth="1"/>
    <col min="10261" max="10261" width="3.75" style="1" customWidth="1"/>
    <col min="10262" max="10496" width="4.375" style="1"/>
    <col min="10497" max="10497" width="4" style="1" customWidth="1"/>
    <col min="10498" max="10498" width="16.625" style="1" customWidth="1"/>
    <col min="10499" max="10499" width="4.5" style="1" customWidth="1"/>
    <col min="10500" max="10500" width="11.75" style="1" customWidth="1"/>
    <col min="10501" max="10501" width="7.125" style="1" customWidth="1"/>
    <col min="10502" max="10502" width="12.625" style="1" customWidth="1"/>
    <col min="10503" max="10503" width="5" style="1" customWidth="1"/>
    <col min="10504" max="10504" width="14.125" style="1" customWidth="1"/>
    <col min="10505" max="10505" width="15.875" style="1" customWidth="1"/>
    <col min="10506" max="10506" width="16.625" style="1" customWidth="1"/>
    <col min="10507" max="10507" width="10.375" style="1" customWidth="1"/>
    <col min="10508" max="10508" width="6.25" style="1" customWidth="1"/>
    <col min="10509" max="10509" width="15" style="1" customWidth="1"/>
    <col min="10510" max="10512" width="2.875" style="1" customWidth="1"/>
    <col min="10513" max="10513" width="7.875" style="1" customWidth="1"/>
    <col min="10514" max="10514" width="23" style="1" customWidth="1"/>
    <col min="10515" max="10515" width="9.75" style="1" customWidth="1"/>
    <col min="10516" max="10516" width="5.75" style="1" customWidth="1"/>
    <col min="10517" max="10517" width="3.75" style="1" customWidth="1"/>
    <col min="10518" max="10752" width="4.375" style="1"/>
    <col min="10753" max="10753" width="4" style="1" customWidth="1"/>
    <col min="10754" max="10754" width="16.625" style="1" customWidth="1"/>
    <col min="10755" max="10755" width="4.5" style="1" customWidth="1"/>
    <col min="10756" max="10756" width="11.75" style="1" customWidth="1"/>
    <col min="10757" max="10757" width="7.125" style="1" customWidth="1"/>
    <col min="10758" max="10758" width="12.625" style="1" customWidth="1"/>
    <col min="10759" max="10759" width="5" style="1" customWidth="1"/>
    <col min="10760" max="10760" width="14.125" style="1" customWidth="1"/>
    <col min="10761" max="10761" width="15.875" style="1" customWidth="1"/>
    <col min="10762" max="10762" width="16.625" style="1" customWidth="1"/>
    <col min="10763" max="10763" width="10.375" style="1" customWidth="1"/>
    <col min="10764" max="10764" width="6.25" style="1" customWidth="1"/>
    <col min="10765" max="10765" width="15" style="1" customWidth="1"/>
    <col min="10766" max="10768" width="2.875" style="1" customWidth="1"/>
    <col min="10769" max="10769" width="7.875" style="1" customWidth="1"/>
    <col min="10770" max="10770" width="23" style="1" customWidth="1"/>
    <col min="10771" max="10771" width="9.75" style="1" customWidth="1"/>
    <col min="10772" max="10772" width="5.75" style="1" customWidth="1"/>
    <col min="10773" max="10773" width="3.75" style="1" customWidth="1"/>
    <col min="10774" max="11008" width="4.375" style="1"/>
    <col min="11009" max="11009" width="4" style="1" customWidth="1"/>
    <col min="11010" max="11010" width="16.625" style="1" customWidth="1"/>
    <col min="11011" max="11011" width="4.5" style="1" customWidth="1"/>
    <col min="11012" max="11012" width="11.75" style="1" customWidth="1"/>
    <col min="11013" max="11013" width="7.125" style="1" customWidth="1"/>
    <col min="11014" max="11014" width="12.625" style="1" customWidth="1"/>
    <col min="11015" max="11015" width="5" style="1" customWidth="1"/>
    <col min="11016" max="11016" width="14.125" style="1" customWidth="1"/>
    <col min="11017" max="11017" width="15.875" style="1" customWidth="1"/>
    <col min="11018" max="11018" width="16.625" style="1" customWidth="1"/>
    <col min="11019" max="11019" width="10.375" style="1" customWidth="1"/>
    <col min="11020" max="11020" width="6.25" style="1" customWidth="1"/>
    <col min="11021" max="11021" width="15" style="1" customWidth="1"/>
    <col min="11022" max="11024" width="2.875" style="1" customWidth="1"/>
    <col min="11025" max="11025" width="7.875" style="1" customWidth="1"/>
    <col min="11026" max="11026" width="23" style="1" customWidth="1"/>
    <col min="11027" max="11027" width="9.75" style="1" customWidth="1"/>
    <col min="11028" max="11028" width="5.75" style="1" customWidth="1"/>
    <col min="11029" max="11029" width="3.75" style="1" customWidth="1"/>
    <col min="11030" max="11264" width="4.375" style="1"/>
    <col min="11265" max="11265" width="4" style="1" customWidth="1"/>
    <col min="11266" max="11266" width="16.625" style="1" customWidth="1"/>
    <col min="11267" max="11267" width="4.5" style="1" customWidth="1"/>
    <col min="11268" max="11268" width="11.75" style="1" customWidth="1"/>
    <col min="11269" max="11269" width="7.125" style="1" customWidth="1"/>
    <col min="11270" max="11270" width="12.625" style="1" customWidth="1"/>
    <col min="11271" max="11271" width="5" style="1" customWidth="1"/>
    <col min="11272" max="11272" width="14.125" style="1" customWidth="1"/>
    <col min="11273" max="11273" width="15.875" style="1" customWidth="1"/>
    <col min="11274" max="11274" width="16.625" style="1" customWidth="1"/>
    <col min="11275" max="11275" width="10.375" style="1" customWidth="1"/>
    <col min="11276" max="11276" width="6.25" style="1" customWidth="1"/>
    <col min="11277" max="11277" width="15" style="1" customWidth="1"/>
    <col min="11278" max="11280" width="2.875" style="1" customWidth="1"/>
    <col min="11281" max="11281" width="7.875" style="1" customWidth="1"/>
    <col min="11282" max="11282" width="23" style="1" customWidth="1"/>
    <col min="11283" max="11283" width="9.75" style="1" customWidth="1"/>
    <col min="11284" max="11284" width="5.75" style="1" customWidth="1"/>
    <col min="11285" max="11285" width="3.75" style="1" customWidth="1"/>
    <col min="11286" max="11520" width="4.375" style="1"/>
    <col min="11521" max="11521" width="4" style="1" customWidth="1"/>
    <col min="11522" max="11522" width="16.625" style="1" customWidth="1"/>
    <col min="11523" max="11523" width="4.5" style="1" customWidth="1"/>
    <col min="11524" max="11524" width="11.75" style="1" customWidth="1"/>
    <col min="11525" max="11525" width="7.125" style="1" customWidth="1"/>
    <col min="11526" max="11526" width="12.625" style="1" customWidth="1"/>
    <col min="11527" max="11527" width="5" style="1" customWidth="1"/>
    <col min="11528" max="11528" width="14.125" style="1" customWidth="1"/>
    <col min="11529" max="11529" width="15.875" style="1" customWidth="1"/>
    <col min="11530" max="11530" width="16.625" style="1" customWidth="1"/>
    <col min="11531" max="11531" width="10.375" style="1" customWidth="1"/>
    <col min="11532" max="11532" width="6.25" style="1" customWidth="1"/>
    <col min="11533" max="11533" width="15" style="1" customWidth="1"/>
    <col min="11534" max="11536" width="2.875" style="1" customWidth="1"/>
    <col min="11537" max="11537" width="7.875" style="1" customWidth="1"/>
    <col min="11538" max="11538" width="23" style="1" customWidth="1"/>
    <col min="11539" max="11539" width="9.75" style="1" customWidth="1"/>
    <col min="11540" max="11540" width="5.75" style="1" customWidth="1"/>
    <col min="11541" max="11541" width="3.75" style="1" customWidth="1"/>
    <col min="11542" max="11776" width="4.375" style="1"/>
    <col min="11777" max="11777" width="4" style="1" customWidth="1"/>
    <col min="11778" max="11778" width="16.625" style="1" customWidth="1"/>
    <col min="11779" max="11779" width="4.5" style="1" customWidth="1"/>
    <col min="11780" max="11780" width="11.75" style="1" customWidth="1"/>
    <col min="11781" max="11781" width="7.125" style="1" customWidth="1"/>
    <col min="11782" max="11782" width="12.625" style="1" customWidth="1"/>
    <col min="11783" max="11783" width="5" style="1" customWidth="1"/>
    <col min="11784" max="11784" width="14.125" style="1" customWidth="1"/>
    <col min="11785" max="11785" width="15.875" style="1" customWidth="1"/>
    <col min="11786" max="11786" width="16.625" style="1" customWidth="1"/>
    <col min="11787" max="11787" width="10.375" style="1" customWidth="1"/>
    <col min="11788" max="11788" width="6.25" style="1" customWidth="1"/>
    <col min="11789" max="11789" width="15" style="1" customWidth="1"/>
    <col min="11790" max="11792" width="2.875" style="1" customWidth="1"/>
    <col min="11793" max="11793" width="7.875" style="1" customWidth="1"/>
    <col min="11794" max="11794" width="23" style="1" customWidth="1"/>
    <col min="11795" max="11795" width="9.75" style="1" customWidth="1"/>
    <col min="11796" max="11796" width="5.75" style="1" customWidth="1"/>
    <col min="11797" max="11797" width="3.75" style="1" customWidth="1"/>
    <col min="11798" max="12032" width="4.375" style="1"/>
    <col min="12033" max="12033" width="4" style="1" customWidth="1"/>
    <col min="12034" max="12034" width="16.625" style="1" customWidth="1"/>
    <col min="12035" max="12035" width="4.5" style="1" customWidth="1"/>
    <col min="12036" max="12036" width="11.75" style="1" customWidth="1"/>
    <col min="12037" max="12037" width="7.125" style="1" customWidth="1"/>
    <col min="12038" max="12038" width="12.625" style="1" customWidth="1"/>
    <col min="12039" max="12039" width="5" style="1" customWidth="1"/>
    <col min="12040" max="12040" width="14.125" style="1" customWidth="1"/>
    <col min="12041" max="12041" width="15.875" style="1" customWidth="1"/>
    <col min="12042" max="12042" width="16.625" style="1" customWidth="1"/>
    <col min="12043" max="12043" width="10.375" style="1" customWidth="1"/>
    <col min="12044" max="12044" width="6.25" style="1" customWidth="1"/>
    <col min="12045" max="12045" width="15" style="1" customWidth="1"/>
    <col min="12046" max="12048" width="2.875" style="1" customWidth="1"/>
    <col min="12049" max="12049" width="7.875" style="1" customWidth="1"/>
    <col min="12050" max="12050" width="23" style="1" customWidth="1"/>
    <col min="12051" max="12051" width="9.75" style="1" customWidth="1"/>
    <col min="12052" max="12052" width="5.75" style="1" customWidth="1"/>
    <col min="12053" max="12053" width="3.75" style="1" customWidth="1"/>
    <col min="12054" max="12288" width="4.375" style="1"/>
    <col min="12289" max="12289" width="4" style="1" customWidth="1"/>
    <col min="12290" max="12290" width="16.625" style="1" customWidth="1"/>
    <col min="12291" max="12291" width="4.5" style="1" customWidth="1"/>
    <col min="12292" max="12292" width="11.75" style="1" customWidth="1"/>
    <col min="12293" max="12293" width="7.125" style="1" customWidth="1"/>
    <col min="12294" max="12294" width="12.625" style="1" customWidth="1"/>
    <col min="12295" max="12295" width="5" style="1" customWidth="1"/>
    <col min="12296" max="12296" width="14.125" style="1" customWidth="1"/>
    <col min="12297" max="12297" width="15.875" style="1" customWidth="1"/>
    <col min="12298" max="12298" width="16.625" style="1" customWidth="1"/>
    <col min="12299" max="12299" width="10.375" style="1" customWidth="1"/>
    <col min="12300" max="12300" width="6.25" style="1" customWidth="1"/>
    <col min="12301" max="12301" width="15" style="1" customWidth="1"/>
    <col min="12302" max="12304" width="2.875" style="1" customWidth="1"/>
    <col min="12305" max="12305" width="7.875" style="1" customWidth="1"/>
    <col min="12306" max="12306" width="23" style="1" customWidth="1"/>
    <col min="12307" max="12307" width="9.75" style="1" customWidth="1"/>
    <col min="12308" max="12308" width="5.75" style="1" customWidth="1"/>
    <col min="12309" max="12309" width="3.75" style="1" customWidth="1"/>
    <col min="12310" max="12544" width="4.375" style="1"/>
    <col min="12545" max="12545" width="4" style="1" customWidth="1"/>
    <col min="12546" max="12546" width="16.625" style="1" customWidth="1"/>
    <col min="12547" max="12547" width="4.5" style="1" customWidth="1"/>
    <col min="12548" max="12548" width="11.75" style="1" customWidth="1"/>
    <col min="12549" max="12549" width="7.125" style="1" customWidth="1"/>
    <col min="12550" max="12550" width="12.625" style="1" customWidth="1"/>
    <col min="12551" max="12551" width="5" style="1" customWidth="1"/>
    <col min="12552" max="12552" width="14.125" style="1" customWidth="1"/>
    <col min="12553" max="12553" width="15.875" style="1" customWidth="1"/>
    <col min="12554" max="12554" width="16.625" style="1" customWidth="1"/>
    <col min="12555" max="12555" width="10.375" style="1" customWidth="1"/>
    <col min="12556" max="12556" width="6.25" style="1" customWidth="1"/>
    <col min="12557" max="12557" width="15" style="1" customWidth="1"/>
    <col min="12558" max="12560" width="2.875" style="1" customWidth="1"/>
    <col min="12561" max="12561" width="7.875" style="1" customWidth="1"/>
    <col min="12562" max="12562" width="23" style="1" customWidth="1"/>
    <col min="12563" max="12563" width="9.75" style="1" customWidth="1"/>
    <col min="12564" max="12564" width="5.75" style="1" customWidth="1"/>
    <col min="12565" max="12565" width="3.75" style="1" customWidth="1"/>
    <col min="12566" max="12800" width="4.375" style="1"/>
    <col min="12801" max="12801" width="4" style="1" customWidth="1"/>
    <col min="12802" max="12802" width="16.625" style="1" customWidth="1"/>
    <col min="12803" max="12803" width="4.5" style="1" customWidth="1"/>
    <col min="12804" max="12804" width="11.75" style="1" customWidth="1"/>
    <col min="12805" max="12805" width="7.125" style="1" customWidth="1"/>
    <col min="12806" max="12806" width="12.625" style="1" customWidth="1"/>
    <col min="12807" max="12807" width="5" style="1" customWidth="1"/>
    <col min="12808" max="12808" width="14.125" style="1" customWidth="1"/>
    <col min="12809" max="12809" width="15.875" style="1" customWidth="1"/>
    <col min="12810" max="12810" width="16.625" style="1" customWidth="1"/>
    <col min="12811" max="12811" width="10.375" style="1" customWidth="1"/>
    <col min="12812" max="12812" width="6.25" style="1" customWidth="1"/>
    <col min="12813" max="12813" width="15" style="1" customWidth="1"/>
    <col min="12814" max="12816" width="2.875" style="1" customWidth="1"/>
    <col min="12817" max="12817" width="7.875" style="1" customWidth="1"/>
    <col min="12818" max="12818" width="23" style="1" customWidth="1"/>
    <col min="12819" max="12819" width="9.75" style="1" customWidth="1"/>
    <col min="12820" max="12820" width="5.75" style="1" customWidth="1"/>
    <col min="12821" max="12821" width="3.75" style="1" customWidth="1"/>
    <col min="12822" max="13056" width="4.375" style="1"/>
    <col min="13057" max="13057" width="4" style="1" customWidth="1"/>
    <col min="13058" max="13058" width="16.625" style="1" customWidth="1"/>
    <col min="13059" max="13059" width="4.5" style="1" customWidth="1"/>
    <col min="13060" max="13060" width="11.75" style="1" customWidth="1"/>
    <col min="13061" max="13061" width="7.125" style="1" customWidth="1"/>
    <col min="13062" max="13062" width="12.625" style="1" customWidth="1"/>
    <col min="13063" max="13063" width="5" style="1" customWidth="1"/>
    <col min="13064" max="13064" width="14.125" style="1" customWidth="1"/>
    <col min="13065" max="13065" width="15.875" style="1" customWidth="1"/>
    <col min="13066" max="13066" width="16.625" style="1" customWidth="1"/>
    <col min="13067" max="13067" width="10.375" style="1" customWidth="1"/>
    <col min="13068" max="13068" width="6.25" style="1" customWidth="1"/>
    <col min="13069" max="13069" width="15" style="1" customWidth="1"/>
    <col min="13070" max="13072" width="2.875" style="1" customWidth="1"/>
    <col min="13073" max="13073" width="7.875" style="1" customWidth="1"/>
    <col min="13074" max="13074" width="23" style="1" customWidth="1"/>
    <col min="13075" max="13075" width="9.75" style="1" customWidth="1"/>
    <col min="13076" max="13076" width="5.75" style="1" customWidth="1"/>
    <col min="13077" max="13077" width="3.75" style="1" customWidth="1"/>
    <col min="13078" max="13312" width="4.375" style="1"/>
    <col min="13313" max="13313" width="4" style="1" customWidth="1"/>
    <col min="13314" max="13314" width="16.625" style="1" customWidth="1"/>
    <col min="13315" max="13315" width="4.5" style="1" customWidth="1"/>
    <col min="13316" max="13316" width="11.75" style="1" customWidth="1"/>
    <col min="13317" max="13317" width="7.125" style="1" customWidth="1"/>
    <col min="13318" max="13318" width="12.625" style="1" customWidth="1"/>
    <col min="13319" max="13319" width="5" style="1" customWidth="1"/>
    <col min="13320" max="13320" width="14.125" style="1" customWidth="1"/>
    <col min="13321" max="13321" width="15.875" style="1" customWidth="1"/>
    <col min="13322" max="13322" width="16.625" style="1" customWidth="1"/>
    <col min="13323" max="13323" width="10.375" style="1" customWidth="1"/>
    <col min="13324" max="13324" width="6.25" style="1" customWidth="1"/>
    <col min="13325" max="13325" width="15" style="1" customWidth="1"/>
    <col min="13326" max="13328" width="2.875" style="1" customWidth="1"/>
    <col min="13329" max="13329" width="7.875" style="1" customWidth="1"/>
    <col min="13330" max="13330" width="23" style="1" customWidth="1"/>
    <col min="13331" max="13331" width="9.75" style="1" customWidth="1"/>
    <col min="13332" max="13332" width="5.75" style="1" customWidth="1"/>
    <col min="13333" max="13333" width="3.75" style="1" customWidth="1"/>
    <col min="13334" max="13568" width="4.375" style="1"/>
    <col min="13569" max="13569" width="4" style="1" customWidth="1"/>
    <col min="13570" max="13570" width="16.625" style="1" customWidth="1"/>
    <col min="13571" max="13571" width="4.5" style="1" customWidth="1"/>
    <col min="13572" max="13572" width="11.75" style="1" customWidth="1"/>
    <col min="13573" max="13573" width="7.125" style="1" customWidth="1"/>
    <col min="13574" max="13574" width="12.625" style="1" customWidth="1"/>
    <col min="13575" max="13575" width="5" style="1" customWidth="1"/>
    <col min="13576" max="13576" width="14.125" style="1" customWidth="1"/>
    <col min="13577" max="13577" width="15.875" style="1" customWidth="1"/>
    <col min="13578" max="13578" width="16.625" style="1" customWidth="1"/>
    <col min="13579" max="13579" width="10.375" style="1" customWidth="1"/>
    <col min="13580" max="13580" width="6.25" style="1" customWidth="1"/>
    <col min="13581" max="13581" width="15" style="1" customWidth="1"/>
    <col min="13582" max="13584" width="2.875" style="1" customWidth="1"/>
    <col min="13585" max="13585" width="7.875" style="1" customWidth="1"/>
    <col min="13586" max="13586" width="23" style="1" customWidth="1"/>
    <col min="13587" max="13587" width="9.75" style="1" customWidth="1"/>
    <col min="13588" max="13588" width="5.75" style="1" customWidth="1"/>
    <col min="13589" max="13589" width="3.75" style="1" customWidth="1"/>
    <col min="13590" max="13824" width="4.375" style="1"/>
    <col min="13825" max="13825" width="4" style="1" customWidth="1"/>
    <col min="13826" max="13826" width="16.625" style="1" customWidth="1"/>
    <col min="13827" max="13827" width="4.5" style="1" customWidth="1"/>
    <col min="13828" max="13828" width="11.75" style="1" customWidth="1"/>
    <col min="13829" max="13829" width="7.125" style="1" customWidth="1"/>
    <col min="13830" max="13830" width="12.625" style="1" customWidth="1"/>
    <col min="13831" max="13831" width="5" style="1" customWidth="1"/>
    <col min="13832" max="13832" width="14.125" style="1" customWidth="1"/>
    <col min="13833" max="13833" width="15.875" style="1" customWidth="1"/>
    <col min="13834" max="13834" width="16.625" style="1" customWidth="1"/>
    <col min="13835" max="13835" width="10.375" style="1" customWidth="1"/>
    <col min="13836" max="13836" width="6.25" style="1" customWidth="1"/>
    <col min="13837" max="13837" width="15" style="1" customWidth="1"/>
    <col min="13838" max="13840" width="2.875" style="1" customWidth="1"/>
    <col min="13841" max="13841" width="7.875" style="1" customWidth="1"/>
    <col min="13842" max="13842" width="23" style="1" customWidth="1"/>
    <col min="13843" max="13843" width="9.75" style="1" customWidth="1"/>
    <col min="13844" max="13844" width="5.75" style="1" customWidth="1"/>
    <col min="13845" max="13845" width="3.75" style="1" customWidth="1"/>
    <col min="13846" max="14080" width="4.375" style="1"/>
    <col min="14081" max="14081" width="4" style="1" customWidth="1"/>
    <col min="14082" max="14082" width="16.625" style="1" customWidth="1"/>
    <col min="14083" max="14083" width="4.5" style="1" customWidth="1"/>
    <col min="14084" max="14084" width="11.75" style="1" customWidth="1"/>
    <col min="14085" max="14085" width="7.125" style="1" customWidth="1"/>
    <col min="14086" max="14086" width="12.625" style="1" customWidth="1"/>
    <col min="14087" max="14087" width="5" style="1" customWidth="1"/>
    <col min="14088" max="14088" width="14.125" style="1" customWidth="1"/>
    <col min="14089" max="14089" width="15.875" style="1" customWidth="1"/>
    <col min="14090" max="14090" width="16.625" style="1" customWidth="1"/>
    <col min="14091" max="14091" width="10.375" style="1" customWidth="1"/>
    <col min="14092" max="14092" width="6.25" style="1" customWidth="1"/>
    <col min="14093" max="14093" width="15" style="1" customWidth="1"/>
    <col min="14094" max="14096" width="2.875" style="1" customWidth="1"/>
    <col min="14097" max="14097" width="7.875" style="1" customWidth="1"/>
    <col min="14098" max="14098" width="23" style="1" customWidth="1"/>
    <col min="14099" max="14099" width="9.75" style="1" customWidth="1"/>
    <col min="14100" max="14100" width="5.75" style="1" customWidth="1"/>
    <col min="14101" max="14101" width="3.75" style="1" customWidth="1"/>
    <col min="14102" max="14336" width="4.375" style="1"/>
    <col min="14337" max="14337" width="4" style="1" customWidth="1"/>
    <col min="14338" max="14338" width="16.625" style="1" customWidth="1"/>
    <col min="14339" max="14339" width="4.5" style="1" customWidth="1"/>
    <col min="14340" max="14340" width="11.75" style="1" customWidth="1"/>
    <col min="14341" max="14341" width="7.125" style="1" customWidth="1"/>
    <col min="14342" max="14342" width="12.625" style="1" customWidth="1"/>
    <col min="14343" max="14343" width="5" style="1" customWidth="1"/>
    <col min="14344" max="14344" width="14.125" style="1" customWidth="1"/>
    <col min="14345" max="14345" width="15.875" style="1" customWidth="1"/>
    <col min="14346" max="14346" width="16.625" style="1" customWidth="1"/>
    <col min="14347" max="14347" width="10.375" style="1" customWidth="1"/>
    <col min="14348" max="14348" width="6.25" style="1" customWidth="1"/>
    <col min="14349" max="14349" width="15" style="1" customWidth="1"/>
    <col min="14350" max="14352" width="2.875" style="1" customWidth="1"/>
    <col min="14353" max="14353" width="7.875" style="1" customWidth="1"/>
    <col min="14354" max="14354" width="23" style="1" customWidth="1"/>
    <col min="14355" max="14355" width="9.75" style="1" customWidth="1"/>
    <col min="14356" max="14356" width="5.75" style="1" customWidth="1"/>
    <col min="14357" max="14357" width="3.75" style="1" customWidth="1"/>
    <col min="14358" max="14592" width="4.375" style="1"/>
    <col min="14593" max="14593" width="4" style="1" customWidth="1"/>
    <col min="14594" max="14594" width="16.625" style="1" customWidth="1"/>
    <col min="14595" max="14595" width="4.5" style="1" customWidth="1"/>
    <col min="14596" max="14596" width="11.75" style="1" customWidth="1"/>
    <col min="14597" max="14597" width="7.125" style="1" customWidth="1"/>
    <col min="14598" max="14598" width="12.625" style="1" customWidth="1"/>
    <col min="14599" max="14599" width="5" style="1" customWidth="1"/>
    <col min="14600" max="14600" width="14.125" style="1" customWidth="1"/>
    <col min="14601" max="14601" width="15.875" style="1" customWidth="1"/>
    <col min="14602" max="14602" width="16.625" style="1" customWidth="1"/>
    <col min="14603" max="14603" width="10.375" style="1" customWidth="1"/>
    <col min="14604" max="14604" width="6.25" style="1" customWidth="1"/>
    <col min="14605" max="14605" width="15" style="1" customWidth="1"/>
    <col min="14606" max="14608" width="2.875" style="1" customWidth="1"/>
    <col min="14609" max="14609" width="7.875" style="1" customWidth="1"/>
    <col min="14610" max="14610" width="23" style="1" customWidth="1"/>
    <col min="14611" max="14611" width="9.75" style="1" customWidth="1"/>
    <col min="14612" max="14612" width="5.75" style="1" customWidth="1"/>
    <col min="14613" max="14613" width="3.75" style="1" customWidth="1"/>
    <col min="14614" max="14848" width="4.375" style="1"/>
    <col min="14849" max="14849" width="4" style="1" customWidth="1"/>
    <col min="14850" max="14850" width="16.625" style="1" customWidth="1"/>
    <col min="14851" max="14851" width="4.5" style="1" customWidth="1"/>
    <col min="14852" max="14852" width="11.75" style="1" customWidth="1"/>
    <col min="14853" max="14853" width="7.125" style="1" customWidth="1"/>
    <col min="14854" max="14854" width="12.625" style="1" customWidth="1"/>
    <col min="14855" max="14855" width="5" style="1" customWidth="1"/>
    <col min="14856" max="14856" width="14.125" style="1" customWidth="1"/>
    <col min="14857" max="14857" width="15.875" style="1" customWidth="1"/>
    <col min="14858" max="14858" width="16.625" style="1" customWidth="1"/>
    <col min="14859" max="14859" width="10.375" style="1" customWidth="1"/>
    <col min="14860" max="14860" width="6.25" style="1" customWidth="1"/>
    <col min="14861" max="14861" width="15" style="1" customWidth="1"/>
    <col min="14862" max="14864" width="2.875" style="1" customWidth="1"/>
    <col min="14865" max="14865" width="7.875" style="1" customWidth="1"/>
    <col min="14866" max="14866" width="23" style="1" customWidth="1"/>
    <col min="14867" max="14867" width="9.75" style="1" customWidth="1"/>
    <col min="14868" max="14868" width="5.75" style="1" customWidth="1"/>
    <col min="14869" max="14869" width="3.75" style="1" customWidth="1"/>
    <col min="14870" max="15104" width="4.375" style="1"/>
    <col min="15105" max="15105" width="4" style="1" customWidth="1"/>
    <col min="15106" max="15106" width="16.625" style="1" customWidth="1"/>
    <col min="15107" max="15107" width="4.5" style="1" customWidth="1"/>
    <col min="15108" max="15108" width="11.75" style="1" customWidth="1"/>
    <col min="15109" max="15109" width="7.125" style="1" customWidth="1"/>
    <col min="15110" max="15110" width="12.625" style="1" customWidth="1"/>
    <col min="15111" max="15111" width="5" style="1" customWidth="1"/>
    <col min="15112" max="15112" width="14.125" style="1" customWidth="1"/>
    <col min="15113" max="15113" width="15.875" style="1" customWidth="1"/>
    <col min="15114" max="15114" width="16.625" style="1" customWidth="1"/>
    <col min="15115" max="15115" width="10.375" style="1" customWidth="1"/>
    <col min="15116" max="15116" width="6.25" style="1" customWidth="1"/>
    <col min="15117" max="15117" width="15" style="1" customWidth="1"/>
    <col min="15118" max="15120" width="2.875" style="1" customWidth="1"/>
    <col min="15121" max="15121" width="7.875" style="1" customWidth="1"/>
    <col min="15122" max="15122" width="23" style="1" customWidth="1"/>
    <col min="15123" max="15123" width="9.75" style="1" customWidth="1"/>
    <col min="15124" max="15124" width="5.75" style="1" customWidth="1"/>
    <col min="15125" max="15125" width="3.75" style="1" customWidth="1"/>
    <col min="15126" max="15360" width="4.375" style="1"/>
    <col min="15361" max="15361" width="4" style="1" customWidth="1"/>
    <col min="15362" max="15362" width="16.625" style="1" customWidth="1"/>
    <col min="15363" max="15363" width="4.5" style="1" customWidth="1"/>
    <col min="15364" max="15364" width="11.75" style="1" customWidth="1"/>
    <col min="15365" max="15365" width="7.125" style="1" customWidth="1"/>
    <col min="15366" max="15366" width="12.625" style="1" customWidth="1"/>
    <col min="15367" max="15367" width="5" style="1" customWidth="1"/>
    <col min="15368" max="15368" width="14.125" style="1" customWidth="1"/>
    <col min="15369" max="15369" width="15.875" style="1" customWidth="1"/>
    <col min="15370" max="15370" width="16.625" style="1" customWidth="1"/>
    <col min="15371" max="15371" width="10.375" style="1" customWidth="1"/>
    <col min="15372" max="15372" width="6.25" style="1" customWidth="1"/>
    <col min="15373" max="15373" width="15" style="1" customWidth="1"/>
    <col min="15374" max="15376" width="2.875" style="1" customWidth="1"/>
    <col min="15377" max="15377" width="7.875" style="1" customWidth="1"/>
    <col min="15378" max="15378" width="23" style="1" customWidth="1"/>
    <col min="15379" max="15379" width="9.75" style="1" customWidth="1"/>
    <col min="15380" max="15380" width="5.75" style="1" customWidth="1"/>
    <col min="15381" max="15381" width="3.75" style="1" customWidth="1"/>
    <col min="15382" max="15616" width="4.375" style="1"/>
    <col min="15617" max="15617" width="4" style="1" customWidth="1"/>
    <col min="15618" max="15618" width="16.625" style="1" customWidth="1"/>
    <col min="15619" max="15619" width="4.5" style="1" customWidth="1"/>
    <col min="15620" max="15620" width="11.75" style="1" customWidth="1"/>
    <col min="15621" max="15621" width="7.125" style="1" customWidth="1"/>
    <col min="15622" max="15622" width="12.625" style="1" customWidth="1"/>
    <col min="15623" max="15623" width="5" style="1" customWidth="1"/>
    <col min="15624" max="15624" width="14.125" style="1" customWidth="1"/>
    <col min="15625" max="15625" width="15.875" style="1" customWidth="1"/>
    <col min="15626" max="15626" width="16.625" style="1" customWidth="1"/>
    <col min="15627" max="15627" width="10.375" style="1" customWidth="1"/>
    <col min="15628" max="15628" width="6.25" style="1" customWidth="1"/>
    <col min="15629" max="15629" width="15" style="1" customWidth="1"/>
    <col min="15630" max="15632" width="2.875" style="1" customWidth="1"/>
    <col min="15633" max="15633" width="7.875" style="1" customWidth="1"/>
    <col min="15634" max="15634" width="23" style="1" customWidth="1"/>
    <col min="15635" max="15635" width="9.75" style="1" customWidth="1"/>
    <col min="15636" max="15636" width="5.75" style="1" customWidth="1"/>
    <col min="15637" max="15637" width="3.75" style="1" customWidth="1"/>
    <col min="15638" max="15872" width="4.375" style="1"/>
    <col min="15873" max="15873" width="4" style="1" customWidth="1"/>
    <col min="15874" max="15874" width="16.625" style="1" customWidth="1"/>
    <col min="15875" max="15875" width="4.5" style="1" customWidth="1"/>
    <col min="15876" max="15876" width="11.75" style="1" customWidth="1"/>
    <col min="15877" max="15877" width="7.125" style="1" customWidth="1"/>
    <col min="15878" max="15878" width="12.625" style="1" customWidth="1"/>
    <col min="15879" max="15879" width="5" style="1" customWidth="1"/>
    <col min="15880" max="15880" width="14.125" style="1" customWidth="1"/>
    <col min="15881" max="15881" width="15.875" style="1" customWidth="1"/>
    <col min="15882" max="15882" width="16.625" style="1" customWidth="1"/>
    <col min="15883" max="15883" width="10.375" style="1" customWidth="1"/>
    <col min="15884" max="15884" width="6.25" style="1" customWidth="1"/>
    <col min="15885" max="15885" width="15" style="1" customWidth="1"/>
    <col min="15886" max="15888" width="2.875" style="1" customWidth="1"/>
    <col min="15889" max="15889" width="7.875" style="1" customWidth="1"/>
    <col min="15890" max="15890" width="23" style="1" customWidth="1"/>
    <col min="15891" max="15891" width="9.75" style="1" customWidth="1"/>
    <col min="15892" max="15892" width="5.75" style="1" customWidth="1"/>
    <col min="15893" max="15893" width="3.75" style="1" customWidth="1"/>
    <col min="15894" max="16128" width="4.375" style="1"/>
    <col min="16129" max="16129" width="4" style="1" customWidth="1"/>
    <col min="16130" max="16130" width="16.625" style="1" customWidth="1"/>
    <col min="16131" max="16131" width="4.5" style="1" customWidth="1"/>
    <col min="16132" max="16132" width="11.75" style="1" customWidth="1"/>
    <col min="16133" max="16133" width="7.125" style="1" customWidth="1"/>
    <col min="16134" max="16134" width="12.625" style="1" customWidth="1"/>
    <col min="16135" max="16135" width="5" style="1" customWidth="1"/>
    <col min="16136" max="16136" width="14.125" style="1" customWidth="1"/>
    <col min="16137" max="16137" width="15.875" style="1" customWidth="1"/>
    <col min="16138" max="16138" width="16.625" style="1" customWidth="1"/>
    <col min="16139" max="16139" width="10.375" style="1" customWidth="1"/>
    <col min="16140" max="16140" width="6.25" style="1" customWidth="1"/>
    <col min="16141" max="16141" width="15" style="1" customWidth="1"/>
    <col min="16142" max="16144" width="2.875" style="1" customWidth="1"/>
    <col min="16145" max="16145" width="7.875" style="1" customWidth="1"/>
    <col min="16146" max="16146" width="23" style="1" customWidth="1"/>
    <col min="16147" max="16147" width="9.75" style="1" customWidth="1"/>
    <col min="16148" max="16148" width="5.75" style="1" customWidth="1"/>
    <col min="16149" max="16149" width="3.75" style="1" customWidth="1"/>
    <col min="16150" max="16384" width="4.375" style="1"/>
  </cols>
  <sheetData>
    <row r="1" spans="1:22" ht="15.75" customHeight="1">
      <c r="A1" s="8"/>
      <c r="B1" s="8" t="s">
        <v>36</v>
      </c>
      <c r="C1" s="8"/>
      <c r="D1" s="8"/>
      <c r="E1" s="8"/>
      <c r="F1" s="8"/>
      <c r="G1" s="8"/>
      <c r="H1" s="8"/>
      <c r="I1" s="8"/>
      <c r="J1" s="8"/>
      <c r="K1" s="8"/>
      <c r="L1" s="8"/>
      <c r="M1" s="8"/>
      <c r="N1" s="8"/>
      <c r="O1" s="8"/>
      <c r="P1" s="8"/>
      <c r="Q1" s="8"/>
      <c r="R1" s="8"/>
      <c r="S1" s="843"/>
      <c r="T1" s="843"/>
      <c r="U1" s="843"/>
      <c r="V1" s="8"/>
    </row>
    <row r="2" spans="1:22" ht="20.100000000000001" customHeight="1" thickBot="1">
      <c r="A2" s="8"/>
      <c r="B2" s="8" t="s">
        <v>36</v>
      </c>
      <c r="C2" s="8"/>
      <c r="D2" s="8"/>
      <c r="E2" s="8"/>
      <c r="F2" s="8"/>
      <c r="G2" s="8"/>
      <c r="H2" s="8"/>
      <c r="I2" s="8"/>
      <c r="J2" s="8"/>
      <c r="K2" s="8"/>
      <c r="L2" s="8"/>
      <c r="M2" s="8"/>
      <c r="N2" s="8"/>
      <c r="O2" s="8"/>
      <c r="P2" s="8"/>
      <c r="Q2" s="8"/>
      <c r="R2" s="8"/>
      <c r="S2" s="843" t="s">
        <v>146</v>
      </c>
      <c r="T2" s="843"/>
      <c r="U2" s="843"/>
      <c r="V2" s="8"/>
    </row>
    <row r="3" spans="1:22" ht="35.25" customHeight="1" thickTop="1" thickBot="1">
      <c r="B3" s="844" t="s">
        <v>90</v>
      </c>
      <c r="C3" s="844"/>
      <c r="D3" s="844"/>
      <c r="E3" s="844"/>
      <c r="F3" s="844"/>
      <c r="G3" s="844"/>
      <c r="H3" s="844"/>
      <c r="I3" s="844"/>
      <c r="J3" s="147"/>
      <c r="K3" s="161"/>
      <c r="L3" s="146" t="s">
        <v>184</v>
      </c>
      <c r="M3" s="60"/>
      <c r="N3" s="60"/>
      <c r="O3" s="60"/>
      <c r="P3" s="60"/>
      <c r="Q3" s="60"/>
      <c r="R3" s="60"/>
      <c r="S3" s="60"/>
      <c r="T3" s="60"/>
      <c r="U3" s="60"/>
    </row>
    <row r="4" spans="1:22" ht="35.25" customHeight="1" thickTop="1" thickBot="1">
      <c r="B4" s="140"/>
      <c r="C4" s="140"/>
      <c r="D4" s="140"/>
      <c r="E4" s="140"/>
      <c r="F4" s="140"/>
      <c r="G4" s="140"/>
      <c r="H4" s="140"/>
      <c r="I4" s="140"/>
      <c r="J4" s="364"/>
      <c r="K4" s="161"/>
      <c r="L4" s="146" t="s">
        <v>185</v>
      </c>
      <c r="M4" s="60"/>
      <c r="N4" s="60"/>
      <c r="O4" s="60"/>
      <c r="P4" s="60"/>
      <c r="Q4" s="60"/>
      <c r="R4" s="60"/>
      <c r="S4" s="60"/>
      <c r="T4" s="60"/>
      <c r="U4" s="60"/>
    </row>
    <row r="5" spans="1:22" ht="20.100000000000001" customHeight="1" thickTop="1" thickBot="1">
      <c r="B5" s="8"/>
      <c r="C5" s="8"/>
      <c r="D5" s="8"/>
      <c r="E5" s="8"/>
      <c r="F5" s="8"/>
      <c r="G5" s="8"/>
      <c r="H5" s="8"/>
      <c r="I5" s="8"/>
      <c r="J5" s="16" t="s">
        <v>188</v>
      </c>
      <c r="K5" s="16"/>
      <c r="L5" s="8"/>
      <c r="M5" s="8"/>
      <c r="N5" s="8"/>
      <c r="O5" s="8"/>
      <c r="P5" s="8"/>
      <c r="Q5" s="8"/>
      <c r="R5" s="8"/>
      <c r="S5" s="8"/>
      <c r="T5" s="8"/>
      <c r="U5" s="8"/>
    </row>
    <row r="6" spans="1:22" s="44" customFormat="1" ht="39" customHeight="1">
      <c r="B6" s="845" t="s">
        <v>123</v>
      </c>
      <c r="C6" s="846"/>
      <c r="D6" s="808" t="str">
        <f>IF('活動計画書(必須)'!E9&lt;&gt;"",'活動計画書(必須)'!E9,"")</f>
        <v/>
      </c>
      <c r="E6" s="809"/>
      <c r="F6" s="809"/>
      <c r="G6" s="809"/>
      <c r="H6" s="809"/>
      <c r="I6" s="849"/>
      <c r="J6" s="850" t="s">
        <v>124</v>
      </c>
      <c r="K6" s="851"/>
      <c r="L6" s="852"/>
      <c r="M6" s="853"/>
      <c r="N6" s="808" t="str">
        <f>IF('活動計画書(必須)'!AC9&lt;&gt;"",'活動計画書(必須)'!AC9,"")</f>
        <v/>
      </c>
      <c r="O6" s="809"/>
      <c r="P6" s="809"/>
      <c r="Q6" s="809"/>
      <c r="R6" s="809"/>
      <c r="S6" s="809"/>
      <c r="T6" s="809"/>
      <c r="U6" s="810"/>
    </row>
    <row r="7" spans="1:22" s="44" customFormat="1" ht="39" customHeight="1">
      <c r="B7" s="847"/>
      <c r="C7" s="848"/>
      <c r="D7" s="857" t="str">
        <f>IF('活動計画書(必須)'!E10&lt;&gt;"",'活動計画書(必須)'!E10,"")</f>
        <v/>
      </c>
      <c r="E7" s="857"/>
      <c r="F7" s="857"/>
      <c r="G7" s="857"/>
      <c r="H7" s="857"/>
      <c r="I7" s="858"/>
      <c r="J7" s="854"/>
      <c r="K7" s="855"/>
      <c r="L7" s="855"/>
      <c r="M7" s="856"/>
      <c r="N7" s="861" t="str">
        <f>IF('活動計画書(必須)'!AC10&lt;&gt;"",'活動計画書(必須)'!AC10,"")</f>
        <v/>
      </c>
      <c r="O7" s="862"/>
      <c r="P7" s="862"/>
      <c r="Q7" s="862"/>
      <c r="R7" s="862"/>
      <c r="S7" s="862"/>
      <c r="T7" s="862"/>
      <c r="U7" s="863"/>
    </row>
    <row r="8" spans="1:22" s="44" customFormat="1" ht="39" customHeight="1">
      <c r="B8" s="847"/>
      <c r="C8" s="848"/>
      <c r="D8" s="859"/>
      <c r="E8" s="859"/>
      <c r="F8" s="859"/>
      <c r="G8" s="859"/>
      <c r="H8" s="859"/>
      <c r="I8" s="860"/>
      <c r="J8" s="864" t="s">
        <v>7</v>
      </c>
      <c r="K8" s="865"/>
      <c r="L8" s="865"/>
      <c r="M8" s="866"/>
      <c r="N8" s="814" t="str">
        <f>IF('活動計画書(必須)'!AC11&lt;&gt;"",'活動計画書(必須)'!AC11,"")</f>
        <v/>
      </c>
      <c r="O8" s="815"/>
      <c r="P8" s="815"/>
      <c r="Q8" s="815"/>
      <c r="R8" s="815"/>
      <c r="S8" s="815"/>
      <c r="T8" s="815"/>
      <c r="U8" s="816"/>
    </row>
    <row r="9" spans="1:22" s="44" customFormat="1" ht="39" customHeight="1">
      <c r="A9" s="15"/>
      <c r="B9" s="847" t="s">
        <v>77</v>
      </c>
      <c r="C9" s="867"/>
      <c r="D9" s="868" t="str">
        <f>IF('活動計画書(必須)'!F13&lt;&gt;"","宿泊"&amp;"    "&amp;'活動計画書(必須)'!U13,IF('活動計画書(必須)'!I13&lt;&gt;"","日帰り",""))</f>
        <v/>
      </c>
      <c r="E9" s="868"/>
      <c r="F9" s="868"/>
      <c r="G9" s="868"/>
      <c r="H9" s="868"/>
      <c r="I9" s="868"/>
      <c r="J9" s="864" t="s">
        <v>69</v>
      </c>
      <c r="K9" s="865"/>
      <c r="L9" s="865"/>
      <c r="M9" s="866"/>
      <c r="N9" s="814" t="str">
        <f>IF('活動計画書(必須)'!AC12&lt;&gt;"",'活動計画書(必須)'!AC12,"")</f>
        <v/>
      </c>
      <c r="O9" s="815"/>
      <c r="P9" s="815"/>
      <c r="Q9" s="815"/>
      <c r="R9" s="815"/>
      <c r="S9" s="815"/>
      <c r="T9" s="815"/>
      <c r="U9" s="816"/>
      <c r="V9" s="15"/>
    </row>
    <row r="10" spans="1:22" ht="39" customHeight="1" thickBot="1">
      <c r="B10" s="869" t="s">
        <v>68</v>
      </c>
      <c r="C10" s="870"/>
      <c r="D10" s="873" t="str">
        <f>IF('活動計画書(必須)'!F13&lt;&gt;"",'活動計画書(必須)'!AN10,'活動計画書(必須)'!AN11)</f>
        <v/>
      </c>
      <c r="E10" s="874"/>
      <c r="F10" s="874"/>
      <c r="G10" s="874"/>
      <c r="H10" s="874"/>
      <c r="I10" s="875"/>
      <c r="J10" s="871" t="s">
        <v>11</v>
      </c>
      <c r="K10" s="872"/>
      <c r="L10" s="872"/>
      <c r="M10" s="870"/>
      <c r="N10" s="817" t="str">
        <f>IF('活動計画書(必須)'!AC15&lt;&gt;"",'活動計画書(必須)'!AC15,"")</f>
        <v/>
      </c>
      <c r="O10" s="818"/>
      <c r="P10" s="818"/>
      <c r="Q10" s="818"/>
      <c r="R10" s="818"/>
      <c r="S10" s="818"/>
      <c r="T10" s="818"/>
      <c r="U10" s="819"/>
    </row>
    <row r="11" spans="1:22" ht="6" customHeight="1" thickBot="1">
      <c r="B11" s="8"/>
      <c r="C11" s="8"/>
      <c r="D11" s="8"/>
      <c r="E11" s="8"/>
      <c r="F11" s="8"/>
      <c r="G11" s="8"/>
      <c r="H11" s="8"/>
      <c r="I11" s="8"/>
      <c r="J11" s="8"/>
      <c r="K11" s="8"/>
      <c r="L11" s="8"/>
      <c r="M11" s="8"/>
      <c r="N11" s="8"/>
      <c r="O11" s="8"/>
      <c r="P11" s="8"/>
      <c r="Q11" s="8"/>
      <c r="R11" s="8"/>
      <c r="S11" s="8"/>
      <c r="T11" s="8"/>
      <c r="U11" s="8"/>
    </row>
    <row r="12" spans="1:22" s="44" customFormat="1" ht="39" customHeight="1" thickBot="1">
      <c r="A12" s="15"/>
      <c r="B12" s="876" t="s">
        <v>14</v>
      </c>
      <c r="C12" s="877"/>
      <c r="D12" s="877"/>
      <c r="E12" s="877"/>
      <c r="F12" s="877"/>
      <c r="G12" s="877"/>
      <c r="H12" s="877"/>
      <c r="I12" s="65" t="s">
        <v>15</v>
      </c>
      <c r="J12" s="877" t="s">
        <v>14</v>
      </c>
      <c r="K12" s="877"/>
      <c r="L12" s="877"/>
      <c r="M12" s="877"/>
      <c r="N12" s="877"/>
      <c r="O12" s="877"/>
      <c r="P12" s="877"/>
      <c r="Q12" s="877"/>
      <c r="R12" s="877"/>
      <c r="S12" s="877"/>
      <c r="T12" s="877" t="s">
        <v>15</v>
      </c>
      <c r="U12" s="878"/>
      <c r="V12" s="15"/>
    </row>
    <row r="13" spans="1:22" s="44" customFormat="1" ht="39" customHeight="1">
      <c r="B13" s="955" t="s">
        <v>140</v>
      </c>
      <c r="C13" s="956" t="s">
        <v>139</v>
      </c>
      <c r="D13" s="957"/>
      <c r="E13" s="957"/>
      <c r="F13" s="957"/>
      <c r="G13" s="957"/>
      <c r="H13" s="958"/>
      <c r="I13" s="963">
        <v>700</v>
      </c>
      <c r="J13" s="885" t="s">
        <v>16</v>
      </c>
      <c r="K13" s="886"/>
      <c r="L13" s="962" t="s">
        <v>276</v>
      </c>
      <c r="M13" s="962"/>
      <c r="N13" s="962"/>
      <c r="O13" s="962"/>
      <c r="P13" s="962"/>
      <c r="Q13" s="962"/>
      <c r="R13" s="962"/>
      <c r="S13" s="962"/>
      <c r="T13" s="893">
        <v>150</v>
      </c>
      <c r="U13" s="894"/>
    </row>
    <row r="14" spans="1:22" s="44" customFormat="1" ht="39" customHeight="1">
      <c r="B14" s="935"/>
      <c r="C14" s="959" t="s">
        <v>138</v>
      </c>
      <c r="D14" s="960"/>
      <c r="E14" s="960"/>
      <c r="F14" s="960"/>
      <c r="G14" s="960"/>
      <c r="H14" s="961"/>
      <c r="I14" s="917"/>
      <c r="J14" s="887"/>
      <c r="K14" s="888"/>
      <c r="L14" s="107" t="s">
        <v>134</v>
      </c>
      <c r="M14" s="103"/>
      <c r="N14" s="103"/>
      <c r="O14" s="103"/>
      <c r="P14" s="103"/>
      <c r="Q14" s="103"/>
      <c r="R14" s="103"/>
      <c r="S14" s="104"/>
      <c r="T14" s="881">
        <v>120</v>
      </c>
      <c r="U14" s="882"/>
    </row>
    <row r="15" spans="1:22" s="44" customFormat="1" ht="39" customHeight="1">
      <c r="B15" s="66" t="s">
        <v>17</v>
      </c>
      <c r="C15" s="883" t="s">
        <v>132</v>
      </c>
      <c r="D15" s="883"/>
      <c r="E15" s="883"/>
      <c r="F15" s="883"/>
      <c r="G15" s="883"/>
      <c r="H15" s="883"/>
      <c r="I15" s="63">
        <v>150</v>
      </c>
      <c r="J15" s="889"/>
      <c r="K15" s="890"/>
      <c r="L15" s="64" t="s">
        <v>89</v>
      </c>
      <c r="M15" s="64"/>
      <c r="N15" s="64"/>
      <c r="O15" s="64"/>
      <c r="P15" s="64"/>
      <c r="Q15" s="64"/>
      <c r="R15" s="64"/>
      <c r="S15" s="64"/>
      <c r="T15" s="881">
        <v>250</v>
      </c>
      <c r="U15" s="882"/>
    </row>
    <row r="16" spans="1:22" s="44" customFormat="1" ht="39" customHeight="1">
      <c r="B16" s="67" t="s">
        <v>18</v>
      </c>
      <c r="C16" s="884" t="s">
        <v>131</v>
      </c>
      <c r="D16" s="884"/>
      <c r="E16" s="884"/>
      <c r="F16" s="884"/>
      <c r="G16" s="884"/>
      <c r="H16" s="884"/>
      <c r="I16" s="63">
        <v>150</v>
      </c>
      <c r="J16" s="891" t="s">
        <v>19</v>
      </c>
      <c r="K16" s="892"/>
      <c r="L16" s="834" t="s">
        <v>20</v>
      </c>
      <c r="M16" s="835"/>
      <c r="N16" s="835"/>
      <c r="O16" s="835"/>
      <c r="P16" s="835"/>
      <c r="Q16" s="835"/>
      <c r="R16" s="835"/>
      <c r="S16" s="836"/>
      <c r="T16" s="881">
        <v>400</v>
      </c>
      <c r="U16" s="882"/>
    </row>
    <row r="17" spans="2:21" s="44" customFormat="1" ht="39" customHeight="1">
      <c r="B17" s="66" t="s">
        <v>159</v>
      </c>
      <c r="C17" s="883" t="s">
        <v>265</v>
      </c>
      <c r="D17" s="883"/>
      <c r="E17" s="883"/>
      <c r="F17" s="883"/>
      <c r="G17" s="883"/>
      <c r="H17" s="883"/>
      <c r="I17" s="63">
        <v>220</v>
      </c>
      <c r="J17" s="891" t="s">
        <v>21</v>
      </c>
      <c r="K17" s="892"/>
      <c r="L17" s="834" t="s">
        <v>133</v>
      </c>
      <c r="M17" s="835"/>
      <c r="N17" s="835"/>
      <c r="O17" s="835"/>
      <c r="P17" s="835"/>
      <c r="Q17" s="835"/>
      <c r="R17" s="835"/>
      <c r="S17" s="836"/>
      <c r="T17" s="879">
        <v>130</v>
      </c>
      <c r="U17" s="880"/>
    </row>
    <row r="18" spans="2:21" s="44" customFormat="1" ht="39" customHeight="1">
      <c r="B18" s="909" t="s">
        <v>156</v>
      </c>
      <c r="C18" s="910" t="s">
        <v>135</v>
      </c>
      <c r="D18" s="911"/>
      <c r="E18" s="911"/>
      <c r="F18" s="911"/>
      <c r="G18" s="911"/>
      <c r="H18" s="912"/>
      <c r="I18" s="916">
        <v>1200</v>
      </c>
      <c r="J18" s="943" t="s">
        <v>127</v>
      </c>
      <c r="K18" s="944"/>
      <c r="L18" s="883" t="s">
        <v>136</v>
      </c>
      <c r="M18" s="883"/>
      <c r="N18" s="883"/>
      <c r="O18" s="883"/>
      <c r="P18" s="883"/>
      <c r="Q18" s="883"/>
      <c r="R18" s="883"/>
      <c r="S18" s="883"/>
      <c r="T18" s="918">
        <v>350</v>
      </c>
      <c r="U18" s="919"/>
    </row>
    <row r="19" spans="2:21" s="44" customFormat="1" ht="39" customHeight="1">
      <c r="B19" s="909"/>
      <c r="C19" s="913"/>
      <c r="D19" s="914"/>
      <c r="E19" s="914"/>
      <c r="F19" s="914"/>
      <c r="G19" s="914"/>
      <c r="H19" s="915"/>
      <c r="I19" s="917"/>
      <c r="J19" s="945"/>
      <c r="K19" s="946"/>
      <c r="L19" s="883" t="s">
        <v>137</v>
      </c>
      <c r="M19" s="883"/>
      <c r="N19" s="883"/>
      <c r="O19" s="883"/>
      <c r="P19" s="883"/>
      <c r="Q19" s="883"/>
      <c r="R19" s="883"/>
      <c r="S19" s="883"/>
      <c r="T19" s="918">
        <v>200</v>
      </c>
      <c r="U19" s="919"/>
    </row>
    <row r="20" spans="2:21" s="44" customFormat="1" ht="39" customHeight="1">
      <c r="B20" s="909"/>
      <c r="C20" s="834" t="s">
        <v>106</v>
      </c>
      <c r="D20" s="835"/>
      <c r="E20" s="835"/>
      <c r="F20" s="835"/>
      <c r="G20" s="835"/>
      <c r="H20" s="1084" t="s">
        <v>277</v>
      </c>
      <c r="I20" s="116">
        <v>380</v>
      </c>
      <c r="J20" s="964"/>
      <c r="K20" s="965"/>
      <c r="L20" s="883" t="s">
        <v>148</v>
      </c>
      <c r="M20" s="883"/>
      <c r="N20" s="883"/>
      <c r="O20" s="883"/>
      <c r="P20" s="883"/>
      <c r="Q20" s="883"/>
      <c r="R20" s="883"/>
      <c r="S20" s="883"/>
      <c r="T20" s="918">
        <v>200</v>
      </c>
      <c r="U20" s="919"/>
    </row>
    <row r="21" spans="2:21" s="44" customFormat="1" ht="39" customHeight="1">
      <c r="B21" s="935" t="s">
        <v>261</v>
      </c>
      <c r="C21" s="937" t="s">
        <v>157</v>
      </c>
      <c r="D21" s="938"/>
      <c r="E21" s="938"/>
      <c r="F21" s="938"/>
      <c r="G21" s="938"/>
      <c r="H21" s="939"/>
      <c r="I21" s="121">
        <v>350</v>
      </c>
      <c r="J21" s="943" t="s">
        <v>155</v>
      </c>
      <c r="K21" s="944"/>
      <c r="L21" s="883"/>
      <c r="M21" s="883"/>
      <c r="N21" s="883"/>
      <c r="O21" s="883"/>
      <c r="P21" s="883"/>
      <c r="Q21" s="883"/>
      <c r="R21" s="883"/>
      <c r="S21" s="883"/>
      <c r="T21" s="918"/>
      <c r="U21" s="919"/>
    </row>
    <row r="22" spans="2:21" s="44" customFormat="1" ht="39" customHeight="1">
      <c r="B22" s="909"/>
      <c r="C22" s="834" t="s">
        <v>158</v>
      </c>
      <c r="D22" s="835"/>
      <c r="E22" s="835"/>
      <c r="F22" s="835"/>
      <c r="G22" s="835"/>
      <c r="H22" s="836"/>
      <c r="I22" s="119">
        <v>150</v>
      </c>
      <c r="J22" s="945"/>
      <c r="K22" s="946"/>
      <c r="L22" s="883"/>
      <c r="M22" s="883"/>
      <c r="N22" s="883"/>
      <c r="O22" s="883"/>
      <c r="P22" s="883"/>
      <c r="Q22" s="883"/>
      <c r="R22" s="883"/>
      <c r="S22" s="883"/>
      <c r="T22" s="918"/>
      <c r="U22" s="919"/>
    </row>
    <row r="23" spans="2:21" s="44" customFormat="1" ht="39" customHeight="1" thickBot="1">
      <c r="B23" s="936"/>
      <c r="C23" s="940" t="s">
        <v>253</v>
      </c>
      <c r="D23" s="940"/>
      <c r="E23" s="940"/>
      <c r="F23" s="940"/>
      <c r="G23" s="940"/>
      <c r="H23" s="940"/>
      <c r="I23" s="120">
        <v>120</v>
      </c>
      <c r="J23" s="947"/>
      <c r="K23" s="948"/>
      <c r="L23" s="940"/>
      <c r="M23" s="940"/>
      <c r="N23" s="940"/>
      <c r="O23" s="940"/>
      <c r="P23" s="940"/>
      <c r="Q23" s="940"/>
      <c r="R23" s="940"/>
      <c r="S23" s="940"/>
      <c r="T23" s="941"/>
      <c r="U23" s="942"/>
    </row>
    <row r="24" spans="2:21" s="44" customFormat="1" ht="39" customHeight="1">
      <c r="B24" s="48"/>
      <c r="C24" s="48"/>
      <c r="D24" s="49"/>
      <c r="E24" s="49"/>
      <c r="F24" s="49"/>
      <c r="G24" s="49"/>
      <c r="H24" s="49"/>
      <c r="I24" s="49"/>
      <c r="J24" s="49"/>
      <c r="K24" s="49"/>
      <c r="L24" s="49"/>
      <c r="M24" s="49"/>
      <c r="N24" s="49"/>
      <c r="O24" s="49"/>
      <c r="P24" s="49"/>
      <c r="Q24" s="49"/>
      <c r="R24" s="49"/>
      <c r="S24" s="49"/>
      <c r="T24" s="49"/>
      <c r="U24" s="49"/>
    </row>
    <row r="25" spans="2:21" s="44" customFormat="1" ht="39" customHeight="1" thickBot="1">
      <c r="B25" s="71" t="s">
        <v>22</v>
      </c>
      <c r="C25" s="949" t="s">
        <v>23</v>
      </c>
      <c r="D25" s="950"/>
      <c r="E25" s="950"/>
      <c r="F25" s="950"/>
      <c r="G25" s="951"/>
      <c r="H25" s="926" t="s">
        <v>24</v>
      </c>
      <c r="I25" s="927"/>
      <c r="J25" s="927"/>
      <c r="K25" s="927"/>
      <c r="L25" s="927"/>
      <c r="M25" s="928"/>
      <c r="N25" s="926" t="s">
        <v>25</v>
      </c>
      <c r="O25" s="927"/>
      <c r="P25" s="927"/>
      <c r="Q25" s="927"/>
      <c r="R25" s="927"/>
      <c r="S25" s="927"/>
      <c r="T25" s="927"/>
      <c r="U25" s="928"/>
    </row>
    <row r="26" spans="2:21" s="44" customFormat="1" ht="39" customHeight="1" thickTop="1" thickBot="1">
      <c r="B26" s="72" t="s">
        <v>26</v>
      </c>
      <c r="C26" s="929" t="s">
        <v>27</v>
      </c>
      <c r="D26" s="930"/>
      <c r="E26" s="930"/>
      <c r="F26" s="930"/>
      <c r="G26" s="931"/>
      <c r="H26" s="837" t="s">
        <v>259</v>
      </c>
      <c r="I26" s="838"/>
      <c r="J26" s="838"/>
      <c r="K26" s="838"/>
      <c r="L26" s="838"/>
      <c r="M26" s="839"/>
      <c r="N26" s="923" t="s">
        <v>260</v>
      </c>
      <c r="O26" s="924"/>
      <c r="P26" s="924"/>
      <c r="Q26" s="924"/>
      <c r="R26" s="924"/>
      <c r="S26" s="924"/>
      <c r="T26" s="924"/>
      <c r="U26" s="925"/>
    </row>
    <row r="27" spans="2:21" s="44" customFormat="1" ht="39" customHeight="1" thickTop="1">
      <c r="B27" s="50">
        <v>1</v>
      </c>
      <c r="C27" s="932" t="s">
        <v>28</v>
      </c>
      <c r="D27" s="933"/>
      <c r="E27" s="933"/>
      <c r="F27" s="933"/>
      <c r="G27" s="934"/>
      <c r="H27" s="952"/>
      <c r="I27" s="953"/>
      <c r="J27" s="953"/>
      <c r="K27" s="953"/>
      <c r="L27" s="953"/>
      <c r="M27" s="954"/>
      <c r="N27" s="150"/>
      <c r="O27" s="46" t="s">
        <v>29</v>
      </c>
      <c r="P27" s="46"/>
      <c r="Q27" s="148"/>
      <c r="R27" s="115" t="s">
        <v>151</v>
      </c>
      <c r="S27" s="842">
        <f t="shared" ref="S27:S36" si="0">N27*Q27</f>
        <v>0</v>
      </c>
      <c r="T27" s="842"/>
      <c r="U27" s="51" t="s">
        <v>31</v>
      </c>
    </row>
    <row r="28" spans="2:21" s="44" customFormat="1" ht="39" customHeight="1">
      <c r="B28" s="52">
        <v>2</v>
      </c>
      <c r="C28" s="932" t="s">
        <v>28</v>
      </c>
      <c r="D28" s="933"/>
      <c r="E28" s="933"/>
      <c r="F28" s="933"/>
      <c r="G28" s="934"/>
      <c r="H28" s="920"/>
      <c r="I28" s="921"/>
      <c r="J28" s="921"/>
      <c r="K28" s="921"/>
      <c r="L28" s="921"/>
      <c r="M28" s="922"/>
      <c r="N28" s="151"/>
      <c r="O28" s="45" t="s">
        <v>29</v>
      </c>
      <c r="P28" s="45"/>
      <c r="Q28" s="149"/>
      <c r="R28" s="53" t="s">
        <v>30</v>
      </c>
      <c r="S28" s="840">
        <f t="shared" si="0"/>
        <v>0</v>
      </c>
      <c r="T28" s="840"/>
      <c r="U28" s="54" t="s">
        <v>31</v>
      </c>
    </row>
    <row r="29" spans="2:21" s="44" customFormat="1" ht="39" customHeight="1">
      <c r="B29" s="52">
        <v>3</v>
      </c>
      <c r="C29" s="932" t="s">
        <v>28</v>
      </c>
      <c r="D29" s="933"/>
      <c r="E29" s="933"/>
      <c r="F29" s="933"/>
      <c r="G29" s="934"/>
      <c r="H29" s="920"/>
      <c r="I29" s="921"/>
      <c r="J29" s="921"/>
      <c r="K29" s="921"/>
      <c r="L29" s="921"/>
      <c r="M29" s="922"/>
      <c r="N29" s="151"/>
      <c r="O29" s="45" t="s">
        <v>29</v>
      </c>
      <c r="P29" s="45"/>
      <c r="Q29" s="149"/>
      <c r="R29" s="53" t="s">
        <v>30</v>
      </c>
      <c r="S29" s="840">
        <f t="shared" si="0"/>
        <v>0</v>
      </c>
      <c r="T29" s="840"/>
      <c r="U29" s="54" t="s">
        <v>31</v>
      </c>
    </row>
    <row r="30" spans="2:21" s="44" customFormat="1" ht="39" customHeight="1">
      <c r="B30" s="52">
        <v>4</v>
      </c>
      <c r="C30" s="932" t="s">
        <v>28</v>
      </c>
      <c r="D30" s="933"/>
      <c r="E30" s="933"/>
      <c r="F30" s="933"/>
      <c r="G30" s="934"/>
      <c r="H30" s="920"/>
      <c r="I30" s="921"/>
      <c r="J30" s="921"/>
      <c r="K30" s="921"/>
      <c r="L30" s="921"/>
      <c r="M30" s="922"/>
      <c r="N30" s="151"/>
      <c r="O30" s="45" t="s">
        <v>29</v>
      </c>
      <c r="P30" s="45"/>
      <c r="Q30" s="149"/>
      <c r="R30" s="53" t="s">
        <v>30</v>
      </c>
      <c r="S30" s="840">
        <f t="shared" si="0"/>
        <v>0</v>
      </c>
      <c r="T30" s="840"/>
      <c r="U30" s="54" t="s">
        <v>31</v>
      </c>
    </row>
    <row r="31" spans="2:21" s="44" customFormat="1" ht="39" customHeight="1">
      <c r="B31" s="52">
        <v>5</v>
      </c>
      <c r="C31" s="932" t="s">
        <v>28</v>
      </c>
      <c r="D31" s="933"/>
      <c r="E31" s="933"/>
      <c r="F31" s="933"/>
      <c r="G31" s="934"/>
      <c r="H31" s="920"/>
      <c r="I31" s="921"/>
      <c r="J31" s="921"/>
      <c r="K31" s="921"/>
      <c r="L31" s="921"/>
      <c r="M31" s="922"/>
      <c r="N31" s="151"/>
      <c r="O31" s="45" t="s">
        <v>29</v>
      </c>
      <c r="P31" s="45"/>
      <c r="Q31" s="149"/>
      <c r="R31" s="53" t="s">
        <v>30</v>
      </c>
      <c r="S31" s="840">
        <f t="shared" si="0"/>
        <v>0</v>
      </c>
      <c r="T31" s="840"/>
      <c r="U31" s="54" t="s">
        <v>31</v>
      </c>
    </row>
    <row r="32" spans="2:21" s="44" customFormat="1" ht="39" customHeight="1">
      <c r="B32" s="52">
        <v>6</v>
      </c>
      <c r="C32" s="932" t="s">
        <v>28</v>
      </c>
      <c r="D32" s="933"/>
      <c r="E32" s="933"/>
      <c r="F32" s="933"/>
      <c r="G32" s="934"/>
      <c r="H32" s="920"/>
      <c r="I32" s="921"/>
      <c r="J32" s="921"/>
      <c r="K32" s="921"/>
      <c r="L32" s="921"/>
      <c r="M32" s="922"/>
      <c r="N32" s="151"/>
      <c r="O32" s="45" t="s">
        <v>29</v>
      </c>
      <c r="P32" s="45"/>
      <c r="Q32" s="149"/>
      <c r="R32" s="53" t="s">
        <v>30</v>
      </c>
      <c r="S32" s="840">
        <f t="shared" si="0"/>
        <v>0</v>
      </c>
      <c r="T32" s="840"/>
      <c r="U32" s="54" t="s">
        <v>31</v>
      </c>
    </row>
    <row r="33" spans="1:24" s="44" customFormat="1" ht="39" customHeight="1">
      <c r="B33" s="52">
        <v>7</v>
      </c>
      <c r="C33" s="932" t="s">
        <v>28</v>
      </c>
      <c r="D33" s="933"/>
      <c r="E33" s="933"/>
      <c r="F33" s="933"/>
      <c r="G33" s="934"/>
      <c r="H33" s="920"/>
      <c r="I33" s="921"/>
      <c r="J33" s="921"/>
      <c r="K33" s="921"/>
      <c r="L33" s="921"/>
      <c r="M33" s="922"/>
      <c r="N33" s="151"/>
      <c r="O33" s="45" t="s">
        <v>29</v>
      </c>
      <c r="P33" s="45"/>
      <c r="Q33" s="149"/>
      <c r="R33" s="53" t="s">
        <v>30</v>
      </c>
      <c r="S33" s="840">
        <f t="shared" si="0"/>
        <v>0</v>
      </c>
      <c r="T33" s="840"/>
      <c r="U33" s="54" t="s">
        <v>31</v>
      </c>
    </row>
    <row r="34" spans="1:24" s="44" customFormat="1" ht="39" customHeight="1">
      <c r="B34" s="52">
        <v>8</v>
      </c>
      <c r="C34" s="932" t="s">
        <v>28</v>
      </c>
      <c r="D34" s="933"/>
      <c r="E34" s="933"/>
      <c r="F34" s="933"/>
      <c r="G34" s="934"/>
      <c r="H34" s="920"/>
      <c r="I34" s="921"/>
      <c r="J34" s="921"/>
      <c r="K34" s="921"/>
      <c r="L34" s="921"/>
      <c r="M34" s="922"/>
      <c r="N34" s="151"/>
      <c r="O34" s="45" t="s">
        <v>29</v>
      </c>
      <c r="P34" s="45"/>
      <c r="Q34" s="149"/>
      <c r="R34" s="53" t="s">
        <v>30</v>
      </c>
      <c r="S34" s="840">
        <f t="shared" si="0"/>
        <v>0</v>
      </c>
      <c r="T34" s="840"/>
      <c r="U34" s="54" t="s">
        <v>31</v>
      </c>
    </row>
    <row r="35" spans="1:24" s="44" customFormat="1" ht="39" customHeight="1">
      <c r="B35" s="52">
        <v>9</v>
      </c>
      <c r="C35" s="932" t="s">
        <v>28</v>
      </c>
      <c r="D35" s="933"/>
      <c r="E35" s="933"/>
      <c r="F35" s="933"/>
      <c r="G35" s="934"/>
      <c r="H35" s="920"/>
      <c r="I35" s="921"/>
      <c r="J35" s="921"/>
      <c r="K35" s="921"/>
      <c r="L35" s="921"/>
      <c r="M35" s="922"/>
      <c r="N35" s="151"/>
      <c r="O35" s="45" t="s">
        <v>29</v>
      </c>
      <c r="P35" s="45"/>
      <c r="Q35" s="149"/>
      <c r="R35" s="53" t="s">
        <v>30</v>
      </c>
      <c r="S35" s="840">
        <f t="shared" si="0"/>
        <v>0</v>
      </c>
      <c r="T35" s="840"/>
      <c r="U35" s="54" t="s">
        <v>31</v>
      </c>
    </row>
    <row r="36" spans="1:24" s="44" customFormat="1" ht="39" customHeight="1" thickBot="1">
      <c r="B36" s="52">
        <v>10</v>
      </c>
      <c r="C36" s="932" t="s">
        <v>28</v>
      </c>
      <c r="D36" s="933"/>
      <c r="E36" s="933"/>
      <c r="F36" s="933"/>
      <c r="G36" s="934"/>
      <c r="H36" s="920"/>
      <c r="I36" s="921"/>
      <c r="J36" s="921"/>
      <c r="K36" s="921"/>
      <c r="L36" s="921"/>
      <c r="M36" s="922"/>
      <c r="N36" s="151"/>
      <c r="O36" s="45" t="s">
        <v>29</v>
      </c>
      <c r="P36" s="46"/>
      <c r="Q36" s="149"/>
      <c r="R36" s="53" t="s">
        <v>30</v>
      </c>
      <c r="S36" s="841">
        <f t="shared" si="0"/>
        <v>0</v>
      </c>
      <c r="T36" s="841"/>
      <c r="U36" s="54" t="s">
        <v>31</v>
      </c>
    </row>
    <row r="37" spans="1:24" s="44" customFormat="1" ht="49.5" customHeight="1" thickBot="1">
      <c r="B37" s="47"/>
      <c r="C37" s="47"/>
      <c r="D37" s="55"/>
      <c r="E37" s="56"/>
      <c r="F37" s="56"/>
      <c r="G37" s="47"/>
      <c r="H37" s="47"/>
      <c r="I37" s="47"/>
      <c r="J37" s="906"/>
      <c r="K37" s="906"/>
      <c r="L37" s="906"/>
      <c r="M37" s="907"/>
      <c r="N37" s="62" t="s">
        <v>91</v>
      </c>
      <c r="O37" s="61"/>
      <c r="P37" s="905">
        <f>SUM(S27:T36)</f>
        <v>0</v>
      </c>
      <c r="Q37" s="905"/>
      <c r="R37" s="905"/>
      <c r="S37" s="905"/>
      <c r="T37" s="905"/>
      <c r="U37" s="57" t="s">
        <v>31</v>
      </c>
    </row>
    <row r="38" spans="1:24" s="44" customFormat="1" ht="8.25" customHeight="1">
      <c r="B38" s="11"/>
      <c r="C38" s="11"/>
      <c r="D38" s="11"/>
      <c r="E38" s="11"/>
      <c r="F38" s="11"/>
      <c r="G38" s="11"/>
      <c r="H38" s="11"/>
      <c r="I38" s="11"/>
      <c r="J38" s="11"/>
      <c r="K38" s="11"/>
      <c r="L38" s="11"/>
      <c r="M38" s="11"/>
      <c r="N38" s="17"/>
      <c r="O38" s="11"/>
      <c r="P38" s="11"/>
      <c r="Q38" s="11"/>
      <c r="R38" s="11"/>
      <c r="S38" s="11"/>
      <c r="T38" s="11"/>
      <c r="U38" s="11"/>
    </row>
    <row r="39" spans="1:24" ht="21.75" customHeight="1">
      <c r="B39" s="904"/>
      <c r="C39" s="904"/>
      <c r="D39" s="904"/>
      <c r="E39" s="904"/>
      <c r="F39" s="904"/>
      <c r="G39" s="904"/>
      <c r="H39" s="904"/>
      <c r="I39" s="904"/>
      <c r="J39" s="904"/>
      <c r="K39" s="904"/>
      <c r="L39" s="904"/>
      <c r="M39" s="904"/>
      <c r="N39" s="904"/>
      <c r="O39" s="904"/>
      <c r="P39" s="56"/>
      <c r="Q39" s="56"/>
      <c r="R39" s="49"/>
      <c r="S39" s="49"/>
      <c r="T39" s="49"/>
      <c r="U39" s="49"/>
    </row>
    <row r="40" spans="1:24" ht="21.75" customHeight="1">
      <c r="B40" s="904"/>
      <c r="C40" s="904"/>
      <c r="D40" s="904"/>
      <c r="E40" s="904"/>
      <c r="F40" s="904"/>
      <c r="G40" s="904"/>
      <c r="H40" s="904"/>
      <c r="I40" s="904"/>
      <c r="J40" s="904"/>
      <c r="K40" s="904"/>
      <c r="L40" s="904"/>
      <c r="M40" s="904"/>
      <c r="N40" s="904"/>
      <c r="O40" s="904"/>
      <c r="P40" s="56"/>
      <c r="Q40" s="56"/>
      <c r="R40" s="49"/>
      <c r="S40" s="49"/>
      <c r="T40" s="49"/>
      <c r="U40" s="49"/>
    </row>
    <row r="41" spans="1:24" ht="24" customHeight="1">
      <c r="B41" s="15" t="s">
        <v>33</v>
      </c>
      <c r="C41" s="15"/>
      <c r="D41" s="15"/>
      <c r="E41" s="15"/>
      <c r="F41" s="15"/>
      <c r="G41" s="15"/>
      <c r="H41" s="15"/>
      <c r="I41" s="15"/>
      <c r="J41" s="15"/>
      <c r="K41" s="15"/>
      <c r="L41" s="15"/>
      <c r="M41" s="15"/>
      <c r="N41" s="15"/>
      <c r="O41" s="15"/>
      <c r="P41" s="49"/>
      <c r="Q41" s="49"/>
      <c r="R41" s="49"/>
      <c r="S41" s="49"/>
      <c r="T41" s="49"/>
      <c r="U41" s="49"/>
    </row>
    <row r="42" spans="1:24" s="13" customFormat="1" ht="24.75" customHeight="1">
      <c r="A42" s="58"/>
      <c r="B42" s="908" t="s">
        <v>87</v>
      </c>
      <c r="C42" s="908"/>
      <c r="D42" s="908"/>
      <c r="E42" s="908"/>
      <c r="F42" s="908"/>
      <c r="G42" s="908"/>
      <c r="H42" s="908"/>
      <c r="I42" s="908"/>
      <c r="J42" s="908"/>
      <c r="K42" s="908"/>
      <c r="L42" s="908"/>
      <c r="M42" s="908"/>
      <c r="N42" s="908"/>
      <c r="O42" s="908"/>
      <c r="P42" s="48"/>
      <c r="Q42" s="48"/>
      <c r="R42" s="46"/>
      <c r="S42" s="46"/>
      <c r="T42" s="46"/>
      <c r="U42" s="46"/>
      <c r="V42" s="58"/>
      <c r="W42" s="59"/>
      <c r="X42" s="59"/>
    </row>
    <row r="43" spans="1:24" ht="24.75" customHeight="1">
      <c r="A43" s="10"/>
      <c r="B43" s="17" t="s">
        <v>34</v>
      </c>
      <c r="C43" s="17"/>
      <c r="D43" s="17"/>
      <c r="E43" s="17"/>
      <c r="F43" s="17"/>
      <c r="G43" s="17"/>
      <c r="H43" s="17"/>
      <c r="I43" s="17"/>
      <c r="J43" s="17"/>
      <c r="K43" s="17"/>
      <c r="L43" s="17"/>
      <c r="M43" s="17"/>
      <c r="N43" s="17"/>
      <c r="O43" s="17"/>
      <c r="P43" s="46"/>
      <c r="Q43" s="46"/>
      <c r="R43" s="10"/>
      <c r="S43" s="10"/>
      <c r="T43" s="10"/>
      <c r="U43" s="10"/>
      <c r="V43" s="10"/>
      <c r="W43" s="10"/>
      <c r="X43" s="10"/>
    </row>
    <row r="44" spans="1:24" ht="24.75" customHeight="1">
      <c r="A44" s="12"/>
      <c r="B44" s="17" t="s">
        <v>88</v>
      </c>
      <c r="C44" s="18"/>
      <c r="D44" s="18"/>
      <c r="E44" s="18"/>
      <c r="F44" s="18"/>
      <c r="G44" s="18"/>
      <c r="H44" s="18"/>
      <c r="I44" s="18"/>
      <c r="J44" s="18"/>
      <c r="K44" s="159"/>
      <c r="L44" s="18"/>
      <c r="M44" s="18"/>
      <c r="N44" s="18"/>
      <c r="O44" s="18"/>
      <c r="P44" s="48"/>
      <c r="Q44" s="48"/>
      <c r="R44" s="12"/>
      <c r="S44" s="12"/>
      <c r="T44" s="12"/>
      <c r="U44" s="12"/>
      <c r="V44" s="12"/>
      <c r="W44" s="12"/>
      <c r="X44" s="12"/>
    </row>
    <row r="45" spans="1:24" ht="24.75" customHeight="1" thickBot="1">
      <c r="A45" s="12"/>
      <c r="B45" s="17" t="s">
        <v>35</v>
      </c>
      <c r="C45" s="18"/>
      <c r="D45" s="18"/>
      <c r="E45" s="18"/>
      <c r="F45" s="18"/>
      <c r="G45" s="18"/>
      <c r="H45" s="18"/>
      <c r="I45" s="18"/>
      <c r="J45" s="18"/>
      <c r="K45" s="159"/>
      <c r="L45" s="18"/>
      <c r="M45" s="18"/>
      <c r="N45" s="18"/>
      <c r="O45" s="18"/>
      <c r="P45" s="48"/>
      <c r="Q45" s="48"/>
      <c r="R45" s="12"/>
      <c r="S45" s="12"/>
      <c r="T45" s="12"/>
      <c r="U45" s="12"/>
      <c r="V45" s="12"/>
      <c r="W45" s="12"/>
      <c r="X45" s="12"/>
    </row>
    <row r="46" spans="1:24" ht="33" customHeight="1">
      <c r="B46" s="895" t="s">
        <v>147</v>
      </c>
      <c r="C46" s="896"/>
      <c r="D46" s="896"/>
      <c r="E46" s="896"/>
      <c r="F46" s="896"/>
      <c r="G46" s="896"/>
      <c r="H46" s="896"/>
      <c r="I46" s="896"/>
      <c r="J46" s="896"/>
      <c r="K46" s="896"/>
      <c r="L46" s="896"/>
      <c r="M46" s="896"/>
      <c r="N46" s="896"/>
      <c r="O46" s="896"/>
      <c r="P46" s="896"/>
      <c r="Q46" s="896"/>
      <c r="R46" s="896"/>
      <c r="S46" s="896"/>
      <c r="T46" s="896"/>
      <c r="U46" s="897"/>
    </row>
    <row r="47" spans="1:24" ht="33" customHeight="1">
      <c r="B47" s="898"/>
      <c r="C47" s="899"/>
      <c r="D47" s="899"/>
      <c r="E47" s="899"/>
      <c r="F47" s="899"/>
      <c r="G47" s="899"/>
      <c r="H47" s="899"/>
      <c r="I47" s="899"/>
      <c r="J47" s="899"/>
      <c r="K47" s="899"/>
      <c r="L47" s="899"/>
      <c r="M47" s="899"/>
      <c r="N47" s="899"/>
      <c r="O47" s="899"/>
      <c r="P47" s="899"/>
      <c r="Q47" s="899"/>
      <c r="R47" s="899"/>
      <c r="S47" s="899"/>
      <c r="T47" s="899"/>
      <c r="U47" s="900"/>
    </row>
    <row r="48" spans="1:24" ht="33" customHeight="1" thickBot="1">
      <c r="B48" s="901"/>
      <c r="C48" s="902"/>
      <c r="D48" s="902"/>
      <c r="E48" s="902"/>
      <c r="F48" s="902"/>
      <c r="G48" s="902"/>
      <c r="H48" s="902"/>
      <c r="I48" s="902"/>
      <c r="J48" s="902"/>
      <c r="K48" s="902"/>
      <c r="L48" s="902"/>
      <c r="M48" s="902"/>
      <c r="N48" s="902"/>
      <c r="O48" s="902"/>
      <c r="P48" s="902"/>
      <c r="Q48" s="902"/>
      <c r="R48" s="902"/>
      <c r="S48" s="902"/>
      <c r="T48" s="902"/>
      <c r="U48" s="903"/>
    </row>
    <row r="49" spans="1:23" ht="16.5">
      <c r="A49" s="8"/>
      <c r="B49" s="8"/>
      <c r="C49" s="8"/>
      <c r="D49" s="8"/>
      <c r="E49" s="8"/>
      <c r="F49" s="8"/>
      <c r="G49" s="8"/>
      <c r="H49" s="8"/>
      <c r="I49" s="49"/>
      <c r="J49" s="8"/>
      <c r="K49" s="8"/>
      <c r="L49" s="8"/>
      <c r="M49" s="8"/>
      <c r="N49" s="8"/>
      <c r="O49" s="8"/>
      <c r="P49" s="8"/>
      <c r="Q49" s="8"/>
      <c r="R49" s="8"/>
      <c r="S49" s="8"/>
      <c r="T49" s="8"/>
      <c r="U49" s="8"/>
      <c r="V49" s="8"/>
      <c r="W49" s="8"/>
    </row>
    <row r="50" spans="1:23">
      <c r="A50" s="8"/>
      <c r="B50" s="8"/>
      <c r="C50" s="8"/>
      <c r="D50" s="8"/>
      <c r="E50" s="8"/>
      <c r="F50" s="8"/>
      <c r="G50" s="8"/>
      <c r="H50" s="8"/>
      <c r="I50" s="8"/>
      <c r="J50" s="8"/>
      <c r="K50" s="8"/>
      <c r="L50" s="8"/>
      <c r="M50" s="8"/>
      <c r="N50" s="8"/>
      <c r="O50" s="8"/>
      <c r="P50" s="8"/>
      <c r="Q50" s="8"/>
      <c r="R50" s="8"/>
      <c r="S50" s="8"/>
      <c r="T50" s="8"/>
      <c r="U50" s="8"/>
      <c r="V50" s="8"/>
      <c r="W50" s="8"/>
    </row>
  </sheetData>
  <sheetProtection algorithmName="SHA-512" hashValue="32bHkjMQJVTiFUD0r6bDUvd8BryxIwLKQyMu+BF1yDYGzbsxio9BoVKDdjXzasHbzc75KxrcPmFBYZqkq1MG9g==" saltValue="D3sKuBPxw13Sb2bcPIWqcA==" spinCount="100000" sheet="1" objects="1" scenarios="1"/>
  <mergeCells count="104">
    <mergeCell ref="C35:G35"/>
    <mergeCell ref="H35:M35"/>
    <mergeCell ref="C33:G33"/>
    <mergeCell ref="H33:M33"/>
    <mergeCell ref="B13:B14"/>
    <mergeCell ref="C13:H13"/>
    <mergeCell ref="C14:H14"/>
    <mergeCell ref="L13:S13"/>
    <mergeCell ref="C15:H15"/>
    <mergeCell ref="I13:I14"/>
    <mergeCell ref="J18:K20"/>
    <mergeCell ref="H29:M29"/>
    <mergeCell ref="C30:G30"/>
    <mergeCell ref="B21:B23"/>
    <mergeCell ref="C21:H21"/>
    <mergeCell ref="T22:U22"/>
    <mergeCell ref="L23:S23"/>
    <mergeCell ref="T23:U23"/>
    <mergeCell ref="C22:H22"/>
    <mergeCell ref="C23:H23"/>
    <mergeCell ref="J21:K23"/>
    <mergeCell ref="L22:S22"/>
    <mergeCell ref="B46:U48"/>
    <mergeCell ref="B39:O39"/>
    <mergeCell ref="P37:T37"/>
    <mergeCell ref="J37:M37"/>
    <mergeCell ref="B40:O40"/>
    <mergeCell ref="B42:O42"/>
    <mergeCell ref="B18:B20"/>
    <mergeCell ref="C18:H19"/>
    <mergeCell ref="I18:I19"/>
    <mergeCell ref="L18:S18"/>
    <mergeCell ref="T18:U18"/>
    <mergeCell ref="L19:S19"/>
    <mergeCell ref="T19:U19"/>
    <mergeCell ref="L20:S20"/>
    <mergeCell ref="T20:U20"/>
    <mergeCell ref="H36:M36"/>
    <mergeCell ref="H34:M34"/>
    <mergeCell ref="N26:U26"/>
    <mergeCell ref="H25:M25"/>
    <mergeCell ref="N25:U25"/>
    <mergeCell ref="H30:M30"/>
    <mergeCell ref="C26:G26"/>
    <mergeCell ref="C29:G29"/>
    <mergeCell ref="T21:U21"/>
    <mergeCell ref="T17:U17"/>
    <mergeCell ref="L16:S16"/>
    <mergeCell ref="T15:U15"/>
    <mergeCell ref="T16:U16"/>
    <mergeCell ref="C17:H17"/>
    <mergeCell ref="L17:S17"/>
    <mergeCell ref="C16:H16"/>
    <mergeCell ref="J13:K15"/>
    <mergeCell ref="J16:K16"/>
    <mergeCell ref="J17:K17"/>
    <mergeCell ref="T13:U13"/>
    <mergeCell ref="T14:U14"/>
    <mergeCell ref="B9:C9"/>
    <mergeCell ref="D9:I9"/>
    <mergeCell ref="J9:M9"/>
    <mergeCell ref="N9:U9"/>
    <mergeCell ref="B10:C10"/>
    <mergeCell ref="J10:M10"/>
    <mergeCell ref="N10:U10"/>
    <mergeCell ref="D10:I10"/>
    <mergeCell ref="B12:H12"/>
    <mergeCell ref="J12:S12"/>
    <mergeCell ref="T12:U12"/>
    <mergeCell ref="S1:U1"/>
    <mergeCell ref="S2:U2"/>
    <mergeCell ref="B3:I3"/>
    <mergeCell ref="B6:C8"/>
    <mergeCell ref="D6:I6"/>
    <mergeCell ref="J6:M7"/>
    <mergeCell ref="D7:I8"/>
    <mergeCell ref="N6:U6"/>
    <mergeCell ref="N7:U7"/>
    <mergeCell ref="J8:M8"/>
    <mergeCell ref="N8:U8"/>
    <mergeCell ref="C20:G20"/>
    <mergeCell ref="H26:M26"/>
    <mergeCell ref="S32:T32"/>
    <mergeCell ref="S33:T33"/>
    <mergeCell ref="S34:T34"/>
    <mergeCell ref="S35:T35"/>
    <mergeCell ref="S36:T36"/>
    <mergeCell ref="S27:T27"/>
    <mergeCell ref="S28:T28"/>
    <mergeCell ref="S30:T30"/>
    <mergeCell ref="S29:T29"/>
    <mergeCell ref="S31:T31"/>
    <mergeCell ref="L21:S21"/>
    <mergeCell ref="C25:G25"/>
    <mergeCell ref="C34:G34"/>
    <mergeCell ref="C36:G36"/>
    <mergeCell ref="C27:G27"/>
    <mergeCell ref="H27:M27"/>
    <mergeCell ref="C28:G28"/>
    <mergeCell ref="H28:M28"/>
    <mergeCell ref="C31:G31"/>
    <mergeCell ref="H31:M31"/>
    <mergeCell ref="C32:G32"/>
    <mergeCell ref="H32:M32"/>
  </mergeCells>
  <phoneticPr fontId="2"/>
  <printOptions horizontalCentered="1"/>
  <pageMargins left="0.23622047244094491" right="0.23622047244094491" top="0.74803149606299213" bottom="0.35433070866141736" header="0.31496062992125984" footer="0.11811023622047245"/>
  <pageSetup paperSize="9" scale="50" fitToHeight="0" orientation="portrait" r:id="rId1"/>
  <headerFooter>
    <oddHeader>&amp;R&amp;"Meiryo UI,標準"千葉県立君津亀山青少年自然の家</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7C63-AC21-449A-81DA-31D8BDEC9C6E}">
  <sheetPr>
    <tabColor rgb="FFFFFF00"/>
    <pageSetUpPr fitToPage="1"/>
  </sheetPr>
  <dimension ref="A1:AD26"/>
  <sheetViews>
    <sheetView showGridLines="0" view="pageBreakPreview" topLeftCell="A5" zoomScale="85" zoomScaleNormal="80" zoomScaleSheetLayoutView="85" zoomScalePageLayoutView="80" workbookViewId="0">
      <selection activeCell="F13" sqref="F13"/>
    </sheetView>
  </sheetViews>
  <sheetFormatPr defaultColWidth="0" defaultRowHeight="15.75"/>
  <cols>
    <col min="1" max="1" width="2.625" style="1" customWidth="1"/>
    <col min="2" max="2" width="5.25" style="1" customWidth="1"/>
    <col min="3" max="3" width="6.125" style="1" customWidth="1"/>
    <col min="4" max="4" width="12.5" style="1" customWidth="1"/>
    <col min="5" max="5" width="17.625" style="1" customWidth="1"/>
    <col min="6" max="6" width="30.75" style="1" customWidth="1"/>
    <col min="7" max="7" width="4.125" style="1" customWidth="1"/>
    <col min="8" max="8" width="8" style="1" customWidth="1"/>
    <col min="9" max="9" width="4" style="1" customWidth="1"/>
    <col min="10" max="10" width="9.5" style="1" customWidth="1"/>
    <col min="11" max="11" width="15.125" style="1" customWidth="1"/>
    <col min="12" max="12" width="24.625" style="1" customWidth="1"/>
    <col min="13" max="14" width="9.625" style="1" customWidth="1"/>
    <col min="15" max="15" width="5.25" style="1" customWidth="1"/>
    <col min="16" max="25" width="10.25" style="1" customWidth="1"/>
    <col min="26" max="91" width="1" style="1" customWidth="1"/>
    <col min="92" max="16384" width="0" style="1" hidden="1"/>
  </cols>
  <sheetData>
    <row r="1" spans="1:30" ht="15.75" customHeight="1"/>
    <row r="2" spans="1:30" ht="20.100000000000001" customHeight="1">
      <c r="B2" s="966"/>
      <c r="C2" s="966"/>
      <c r="D2" s="966"/>
      <c r="E2" s="966"/>
      <c r="F2" s="966"/>
      <c r="G2" s="131"/>
      <c r="H2" s="200"/>
      <c r="I2" s="200"/>
      <c r="N2" s="129" t="s">
        <v>145</v>
      </c>
    </row>
    <row r="3" spans="1:30" s="78" customFormat="1" ht="54" customHeight="1">
      <c r="B3" s="967" t="s">
        <v>169</v>
      </c>
      <c r="C3" s="968"/>
      <c r="D3" s="968"/>
      <c r="E3" s="968"/>
      <c r="F3" s="968"/>
      <c r="G3" s="968"/>
      <c r="H3" s="968"/>
      <c r="I3" s="968"/>
      <c r="J3" s="968"/>
      <c r="K3" s="968"/>
      <c r="L3" s="968"/>
      <c r="M3" s="968"/>
      <c r="N3" s="968"/>
    </row>
    <row r="4" spans="1:30" s="78" customFormat="1" ht="4.5" customHeight="1" thickBot="1">
      <c r="B4" s="201"/>
      <c r="C4" s="202"/>
      <c r="D4" s="202"/>
      <c r="E4" s="202"/>
      <c r="F4" s="202"/>
      <c r="G4" s="202"/>
      <c r="H4" s="202"/>
      <c r="I4" s="202"/>
      <c r="J4" s="202"/>
      <c r="K4" s="202"/>
      <c r="L4" s="202"/>
      <c r="M4" s="202"/>
      <c r="N4" s="202"/>
    </row>
    <row r="5" spans="1:30" s="78" customFormat="1" ht="21" customHeight="1" thickBot="1">
      <c r="B5" s="206"/>
      <c r="C5" s="206"/>
      <c r="D5" s="206"/>
      <c r="E5" s="206"/>
      <c r="F5" s="206" t="s">
        <v>181</v>
      </c>
      <c r="G5" s="208"/>
      <c r="H5" s="206" t="s">
        <v>190</v>
      </c>
      <c r="I5" s="208"/>
      <c r="J5" s="206" t="s">
        <v>191</v>
      </c>
      <c r="K5" s="206"/>
      <c r="L5" s="206"/>
      <c r="M5" s="206"/>
      <c r="N5" s="206"/>
    </row>
    <row r="6" spans="1:30" s="78" customFormat="1" ht="15.75" customHeight="1">
      <c r="B6" s="142"/>
      <c r="C6" s="142"/>
      <c r="D6" s="142"/>
      <c r="E6" s="142"/>
      <c r="F6" s="142"/>
      <c r="G6" s="207" t="s">
        <v>192</v>
      </c>
      <c r="H6" s="142"/>
      <c r="I6" s="142"/>
      <c r="J6" s="142"/>
      <c r="K6" s="142"/>
      <c r="L6" s="142"/>
      <c r="M6" s="142"/>
      <c r="N6" s="142"/>
    </row>
    <row r="7" spans="1:30" s="78" customFormat="1" ht="21" customHeight="1">
      <c r="B7" s="969" t="s">
        <v>166</v>
      </c>
      <c r="C7" s="970"/>
      <c r="D7" s="971" t="str">
        <f>IF('活動計画書(必須)'!C7&lt;&gt;"",'活動計画書(必須)'!C7,"")</f>
        <v/>
      </c>
      <c r="E7" s="971"/>
      <c r="F7" s="972"/>
      <c r="G7" s="979" t="s">
        <v>93</v>
      </c>
      <c r="H7" s="980"/>
      <c r="I7" s="981"/>
      <c r="J7" s="973" t="str">
        <f>IF('活動計画書(必須)'!E10&lt;&gt;"",'活動計画書(必須)'!E10&amp;"","")</f>
        <v/>
      </c>
      <c r="K7" s="973"/>
      <c r="L7" s="973"/>
      <c r="M7" s="973"/>
      <c r="N7" s="974"/>
      <c r="P7" s="78" t="s">
        <v>179</v>
      </c>
    </row>
    <row r="8" spans="1:30" s="78" customFormat="1" ht="24">
      <c r="B8" s="969" t="s">
        <v>167</v>
      </c>
      <c r="C8" s="970"/>
      <c r="D8" s="977" t="str">
        <f>IF('活動計画書(必須)'!F13&lt;&gt;"",'活動計画書(必須)'!AN10,'活動計画書(必須)'!AN11)</f>
        <v/>
      </c>
      <c r="E8" s="977"/>
      <c r="F8" s="978"/>
      <c r="G8" s="982"/>
      <c r="H8" s="983"/>
      <c r="I8" s="984"/>
      <c r="J8" s="975"/>
      <c r="K8" s="975"/>
      <c r="L8" s="975"/>
      <c r="M8" s="975"/>
      <c r="N8" s="976"/>
      <c r="P8" s="78" t="s">
        <v>182</v>
      </c>
    </row>
    <row r="9" spans="1:30" s="78" customFormat="1" ht="6" customHeight="1">
      <c r="B9" s="80"/>
      <c r="C9" s="80"/>
      <c r="D9" s="80"/>
      <c r="E9" s="80"/>
      <c r="F9" s="80"/>
      <c r="G9" s="80"/>
      <c r="H9" s="80"/>
      <c r="I9" s="80"/>
      <c r="J9" s="80"/>
      <c r="K9" s="80"/>
      <c r="L9" s="80"/>
      <c r="M9" s="80"/>
      <c r="N9" s="80"/>
    </row>
    <row r="10" spans="1:30" ht="19.5" customHeight="1">
      <c r="A10" s="111"/>
      <c r="B10" s="985" t="s">
        <v>128</v>
      </c>
      <c r="C10" s="987" t="s">
        <v>52</v>
      </c>
      <c r="D10" s="988"/>
      <c r="E10" s="991" t="s">
        <v>53</v>
      </c>
      <c r="F10" s="991" t="s">
        <v>54</v>
      </c>
      <c r="G10" s="987" t="s">
        <v>55</v>
      </c>
      <c r="H10" s="993"/>
      <c r="I10" s="993"/>
      <c r="J10" s="988"/>
      <c r="K10" s="1007" t="s">
        <v>111</v>
      </c>
      <c r="L10" s="995" t="s">
        <v>107</v>
      </c>
      <c r="M10" s="997" t="s">
        <v>108</v>
      </c>
      <c r="N10" s="998"/>
      <c r="Q10" s="8"/>
      <c r="R10" s="8"/>
      <c r="S10" s="8"/>
      <c r="T10" s="8"/>
      <c r="U10" s="8"/>
      <c r="V10" s="8"/>
      <c r="W10" s="8"/>
      <c r="X10" s="8"/>
      <c r="Y10" s="8"/>
      <c r="Z10" s="8"/>
      <c r="AA10" s="8"/>
      <c r="AB10" s="8"/>
      <c r="AC10" s="8"/>
      <c r="AD10" s="8"/>
    </row>
    <row r="11" spans="1:30" ht="19.5" customHeight="1">
      <c r="A11" s="111"/>
      <c r="B11" s="986"/>
      <c r="C11" s="989"/>
      <c r="D11" s="990"/>
      <c r="E11" s="992"/>
      <c r="F11" s="992"/>
      <c r="G11" s="989"/>
      <c r="H11" s="994"/>
      <c r="I11" s="994"/>
      <c r="J11" s="990"/>
      <c r="K11" s="1008"/>
      <c r="L11" s="996"/>
      <c r="M11" s="96" t="s">
        <v>109</v>
      </c>
      <c r="N11" s="95" t="s">
        <v>110</v>
      </c>
      <c r="Q11" s="8"/>
      <c r="R11" s="8"/>
      <c r="S11" s="8"/>
      <c r="T11" s="8"/>
      <c r="U11" s="8"/>
      <c r="V11" s="8"/>
      <c r="W11" s="8"/>
      <c r="X11" s="8"/>
      <c r="Y11" s="8"/>
      <c r="Z11" s="8"/>
      <c r="AA11" s="8"/>
      <c r="AB11" s="8"/>
      <c r="AC11" s="8"/>
      <c r="AD11" s="8"/>
    </row>
    <row r="12" spans="1:30" ht="36.75" customHeight="1">
      <c r="A12" s="111"/>
      <c r="B12" s="79" t="s">
        <v>56</v>
      </c>
      <c r="C12" s="999" t="s">
        <v>57</v>
      </c>
      <c r="D12" s="1000"/>
      <c r="E12" s="94" t="s">
        <v>58</v>
      </c>
      <c r="F12" s="438" t="s">
        <v>59</v>
      </c>
      <c r="G12" s="1001" t="s">
        <v>101</v>
      </c>
      <c r="H12" s="1002"/>
      <c r="I12" s="1002"/>
      <c r="J12" s="1003"/>
      <c r="K12" s="94" t="s">
        <v>60</v>
      </c>
      <c r="L12" s="437" t="s">
        <v>102</v>
      </c>
      <c r="M12" s="100" t="s">
        <v>168</v>
      </c>
      <c r="N12" s="99" t="s">
        <v>168</v>
      </c>
      <c r="Q12" s="8"/>
      <c r="R12" s="8"/>
      <c r="S12" s="8"/>
      <c r="T12" s="8"/>
      <c r="U12" s="8"/>
      <c r="V12" s="8"/>
      <c r="W12" s="8"/>
      <c r="X12" s="8"/>
      <c r="Y12" s="8"/>
      <c r="Z12" s="8"/>
      <c r="AA12" s="8"/>
      <c r="AB12" s="8"/>
      <c r="AC12" s="8"/>
      <c r="AD12" s="8"/>
    </row>
    <row r="13" spans="1:30" ht="50.25" customHeight="1">
      <c r="A13" s="111"/>
      <c r="B13" s="128">
        <v>1</v>
      </c>
      <c r="C13" s="1004"/>
      <c r="D13" s="1005"/>
      <c r="E13" s="143"/>
      <c r="F13" s="358"/>
      <c r="G13" s="1004"/>
      <c r="H13" s="1006"/>
      <c r="I13" s="1006"/>
      <c r="J13" s="1005"/>
      <c r="K13" s="143"/>
      <c r="L13" s="145"/>
      <c r="M13" s="98" t="s">
        <v>168</v>
      </c>
      <c r="N13" s="97" t="s">
        <v>168</v>
      </c>
      <c r="Q13" s="8"/>
      <c r="R13" s="6"/>
      <c r="S13" s="536"/>
      <c r="T13" s="536"/>
      <c r="U13" s="536"/>
      <c r="V13" s="536"/>
      <c r="W13" s="6"/>
      <c r="X13" s="1009"/>
      <c r="Y13" s="1009"/>
      <c r="Z13" s="1009"/>
      <c r="AA13" s="8"/>
      <c r="AB13" s="8"/>
      <c r="AC13" s="8"/>
      <c r="AD13" s="8"/>
    </row>
    <row r="14" spans="1:30" ht="50.25" customHeight="1">
      <c r="A14" s="111"/>
      <c r="B14" s="128">
        <v>2</v>
      </c>
      <c r="C14" s="1004"/>
      <c r="D14" s="1005"/>
      <c r="E14" s="143"/>
      <c r="F14" s="144"/>
      <c r="G14" s="1004"/>
      <c r="H14" s="1006"/>
      <c r="I14" s="1006"/>
      <c r="J14" s="1005"/>
      <c r="K14" s="143"/>
      <c r="L14" s="145"/>
      <c r="M14" s="98" t="s">
        <v>168</v>
      </c>
      <c r="N14" s="97" t="s">
        <v>168</v>
      </c>
      <c r="Q14" s="8"/>
      <c r="R14" s="6"/>
      <c r="S14" s="536"/>
      <c r="T14" s="536"/>
      <c r="U14" s="536"/>
      <c r="V14" s="536"/>
      <c r="W14" s="6"/>
      <c r="X14" s="536"/>
      <c r="Y14" s="536"/>
      <c r="Z14" s="536"/>
      <c r="AA14" s="8"/>
      <c r="AB14" s="8"/>
      <c r="AC14" s="8"/>
      <c r="AD14" s="8"/>
    </row>
    <row r="15" spans="1:30" ht="50.25" customHeight="1">
      <c r="A15" s="111"/>
      <c r="B15" s="128">
        <v>3</v>
      </c>
      <c r="C15" s="1004"/>
      <c r="D15" s="1005"/>
      <c r="E15" s="143"/>
      <c r="F15" s="144"/>
      <c r="G15" s="1004"/>
      <c r="H15" s="1006"/>
      <c r="I15" s="1006"/>
      <c r="J15" s="1005"/>
      <c r="K15" s="143"/>
      <c r="L15" s="145"/>
      <c r="M15" s="98" t="s">
        <v>168</v>
      </c>
      <c r="N15" s="97" t="s">
        <v>168</v>
      </c>
      <c r="Q15" s="8"/>
      <c r="R15" s="6"/>
      <c r="S15" s="1010"/>
      <c r="T15" s="1010"/>
      <c r="U15" s="1010"/>
      <c r="V15" s="1010"/>
      <c r="W15" s="536"/>
      <c r="X15" s="536"/>
      <c r="Y15" s="536"/>
      <c r="Z15" s="536"/>
      <c r="AA15" s="8"/>
      <c r="AB15" s="8"/>
      <c r="AC15" s="8"/>
      <c r="AD15" s="8"/>
    </row>
    <row r="16" spans="1:30" ht="50.25" customHeight="1">
      <c r="A16" s="111"/>
      <c r="B16" s="128">
        <v>4</v>
      </c>
      <c r="C16" s="1004"/>
      <c r="D16" s="1005"/>
      <c r="E16" s="143"/>
      <c r="F16" s="144"/>
      <c r="G16" s="1004"/>
      <c r="H16" s="1006"/>
      <c r="I16" s="1006"/>
      <c r="J16" s="1005"/>
      <c r="K16" s="143"/>
      <c r="L16" s="145"/>
      <c r="M16" s="98" t="s">
        <v>168</v>
      </c>
      <c r="N16" s="97" t="s">
        <v>168</v>
      </c>
      <c r="Q16" s="8"/>
      <c r="R16" s="8"/>
      <c r="S16" s="8"/>
      <c r="T16" s="8"/>
      <c r="U16" s="8"/>
      <c r="V16" s="8"/>
      <c r="W16" s="8"/>
      <c r="X16" s="8"/>
      <c r="Y16" s="8"/>
      <c r="Z16" s="8"/>
      <c r="AA16" s="8"/>
      <c r="AB16" s="8"/>
      <c r="AC16" s="8"/>
      <c r="AD16" s="8"/>
    </row>
    <row r="17" spans="1:30" ht="50.25" customHeight="1">
      <c r="A17" s="111"/>
      <c r="B17" s="128">
        <v>5</v>
      </c>
      <c r="C17" s="1004"/>
      <c r="D17" s="1005"/>
      <c r="E17" s="143"/>
      <c r="F17" s="144"/>
      <c r="G17" s="1004"/>
      <c r="H17" s="1006"/>
      <c r="I17" s="1006"/>
      <c r="J17" s="1005"/>
      <c r="K17" s="143"/>
      <c r="L17" s="145"/>
      <c r="M17" s="98" t="s">
        <v>168</v>
      </c>
      <c r="N17" s="97" t="s">
        <v>168</v>
      </c>
      <c r="Q17" s="8"/>
      <c r="R17" s="8"/>
      <c r="S17" s="8"/>
      <c r="T17" s="8"/>
      <c r="U17" s="8"/>
      <c r="V17" s="8"/>
      <c r="W17" s="8"/>
      <c r="X17" s="8"/>
      <c r="Y17" s="8"/>
      <c r="Z17" s="8"/>
      <c r="AA17" s="8"/>
      <c r="AB17" s="8"/>
      <c r="AC17" s="8"/>
      <c r="AD17" s="8"/>
    </row>
    <row r="18" spans="1:30" ht="6" customHeight="1">
      <c r="B18" s="81"/>
      <c r="C18" s="81"/>
      <c r="D18" s="82"/>
      <c r="E18" s="82"/>
      <c r="F18" s="82"/>
      <c r="G18" s="82"/>
      <c r="H18" s="82"/>
      <c r="I18" s="82"/>
      <c r="J18" s="82"/>
      <c r="K18" s="82"/>
      <c r="L18" s="82"/>
      <c r="M18" s="82"/>
      <c r="N18" s="82"/>
      <c r="Q18" s="8"/>
      <c r="R18" s="8"/>
      <c r="S18" s="8"/>
      <c r="T18" s="8"/>
      <c r="U18" s="8"/>
      <c r="V18" s="8"/>
      <c r="W18" s="8"/>
      <c r="X18" s="8"/>
      <c r="Y18" s="8"/>
      <c r="Z18" s="8"/>
      <c r="AA18" s="8"/>
      <c r="AB18" s="8"/>
      <c r="AC18" s="8"/>
      <c r="AD18" s="8"/>
    </row>
    <row r="19" spans="1:30" ht="20.100000000000001" customHeight="1">
      <c r="B19" s="1012" t="s">
        <v>95</v>
      </c>
      <c r="C19" s="1012"/>
      <c r="D19" s="1012"/>
      <c r="E19" s="1012"/>
      <c r="F19" s="1012"/>
      <c r="G19" s="1012"/>
      <c r="H19" s="1012"/>
      <c r="I19" s="1012"/>
      <c r="J19" s="1012"/>
      <c r="K19" s="1012"/>
      <c r="L19" s="1012"/>
      <c r="M19" s="1012"/>
      <c r="N19" s="1012"/>
      <c r="Q19" s="8"/>
      <c r="R19" s="8"/>
      <c r="S19" s="8"/>
      <c r="T19" s="8"/>
      <c r="U19" s="8"/>
      <c r="V19" s="8"/>
      <c r="W19" s="8"/>
      <c r="X19" s="8"/>
      <c r="Y19" s="8"/>
      <c r="Z19" s="8"/>
      <c r="AA19" s="8"/>
      <c r="AB19" s="8"/>
      <c r="AC19" s="8"/>
      <c r="AD19" s="8"/>
    </row>
    <row r="20" spans="1:30" ht="20.100000000000001" customHeight="1">
      <c r="B20" s="1012" t="s">
        <v>94</v>
      </c>
      <c r="C20" s="1012"/>
      <c r="D20" s="1012"/>
      <c r="E20" s="1012"/>
      <c r="F20" s="1012"/>
      <c r="G20" s="1012"/>
      <c r="H20" s="1012"/>
      <c r="I20" s="1012"/>
      <c r="J20" s="1012"/>
      <c r="K20" s="1012"/>
      <c r="L20" s="1012"/>
      <c r="M20" s="1012"/>
      <c r="N20" s="1012"/>
      <c r="Q20" s="8"/>
      <c r="R20" s="8"/>
      <c r="S20" s="8"/>
      <c r="T20" s="8"/>
      <c r="U20" s="8"/>
      <c r="V20" s="8"/>
      <c r="W20" s="8"/>
      <c r="X20" s="8"/>
      <c r="Y20" s="8"/>
      <c r="Z20" s="8"/>
      <c r="AA20" s="8"/>
      <c r="AB20" s="8"/>
      <c r="AC20" s="8"/>
      <c r="AD20" s="8"/>
    </row>
    <row r="21" spans="1:30" ht="20.100000000000001" customHeight="1">
      <c r="B21" s="1012" t="s">
        <v>96</v>
      </c>
      <c r="C21" s="1012"/>
      <c r="D21" s="1012"/>
      <c r="E21" s="1012"/>
      <c r="F21" s="1012"/>
      <c r="G21" s="1012"/>
      <c r="H21" s="1012"/>
      <c r="I21" s="1012"/>
      <c r="J21" s="1012"/>
      <c r="K21" s="1012"/>
      <c r="L21" s="1012"/>
      <c r="M21" s="1012"/>
      <c r="N21" s="1012"/>
    </row>
    <row r="22" spans="1:30" ht="20.100000000000001" customHeight="1">
      <c r="B22" s="1011" t="s">
        <v>97</v>
      </c>
      <c r="C22" s="1011"/>
      <c r="D22" s="1011"/>
      <c r="E22" s="1011"/>
      <c r="F22" s="1011"/>
      <c r="G22" s="1011"/>
      <c r="H22" s="1011"/>
      <c r="I22" s="1011"/>
      <c r="J22" s="1011"/>
      <c r="K22" s="1011"/>
      <c r="L22" s="1011"/>
      <c r="M22" s="1011"/>
      <c r="N22" s="1011"/>
    </row>
    <row r="23" spans="1:30" ht="20.100000000000001" customHeight="1">
      <c r="B23" s="1011" t="s">
        <v>98</v>
      </c>
      <c r="C23" s="1011"/>
      <c r="D23" s="1011"/>
      <c r="E23" s="1011"/>
      <c r="F23" s="1011"/>
      <c r="G23" s="1011"/>
      <c r="H23" s="1011"/>
      <c r="I23" s="1011"/>
      <c r="J23" s="1011"/>
      <c r="K23" s="1011"/>
      <c r="L23" s="1011"/>
      <c r="M23" s="1011"/>
      <c r="N23" s="1011"/>
    </row>
    <row r="24" spans="1:30" ht="20.100000000000001" customHeight="1">
      <c r="B24" s="1012" t="s">
        <v>99</v>
      </c>
      <c r="C24" s="1012"/>
      <c r="D24" s="1012"/>
      <c r="E24" s="1012"/>
      <c r="F24" s="1012"/>
      <c r="G24" s="1012"/>
      <c r="H24" s="1012"/>
      <c r="I24" s="1012"/>
      <c r="J24" s="1012"/>
      <c r="K24" s="1012"/>
      <c r="L24" s="1012"/>
      <c r="M24" s="1012"/>
      <c r="N24" s="1012"/>
    </row>
    <row r="25" spans="1:30" ht="20.100000000000001" customHeight="1">
      <c r="B25" s="1013" t="s">
        <v>100</v>
      </c>
      <c r="C25" s="1013"/>
      <c r="D25" s="1013"/>
      <c r="E25" s="1013"/>
      <c r="F25" s="1013"/>
      <c r="G25" s="130"/>
      <c r="H25" s="199"/>
      <c r="I25" s="199"/>
    </row>
    <row r="26" spans="1:30" ht="20.100000000000001" customHeight="1"/>
  </sheetData>
  <sheetProtection algorithmName="SHA-512" hashValue="34ypUNAmOKTQeyrdeMB7hv5FztPW6v3waeI2KWLhAPzMAR1aG2t947sesXB+knFGY8RmzinQ3mYtY7IoJ+0T1g==" saltValue="YIxYQq+woJ4j1PGxetIrLg==" spinCount="100000" sheet="1" objects="1" scenarios="1"/>
  <mergeCells count="41">
    <mergeCell ref="B23:N23"/>
    <mergeCell ref="B24:N24"/>
    <mergeCell ref="B25:F25"/>
    <mergeCell ref="C17:D17"/>
    <mergeCell ref="G17:J17"/>
    <mergeCell ref="B19:N19"/>
    <mergeCell ref="B20:N20"/>
    <mergeCell ref="B21:N21"/>
    <mergeCell ref="B22:N22"/>
    <mergeCell ref="C15:D15"/>
    <mergeCell ref="G15:J15"/>
    <mergeCell ref="S15:V15"/>
    <mergeCell ref="W15:Z15"/>
    <mergeCell ref="C16:D16"/>
    <mergeCell ref="G16:J16"/>
    <mergeCell ref="S13:V13"/>
    <mergeCell ref="X13:Z13"/>
    <mergeCell ref="C14:D14"/>
    <mergeCell ref="G14:J14"/>
    <mergeCell ref="S14:V14"/>
    <mergeCell ref="X14:Z14"/>
    <mergeCell ref="L10:L11"/>
    <mergeCell ref="M10:N10"/>
    <mergeCell ref="C12:D12"/>
    <mergeCell ref="G12:J12"/>
    <mergeCell ref="C13:D13"/>
    <mergeCell ref="G13:J13"/>
    <mergeCell ref="K10:K11"/>
    <mergeCell ref="B10:B11"/>
    <mergeCell ref="C10:D11"/>
    <mergeCell ref="E10:E11"/>
    <mergeCell ref="F10:F11"/>
    <mergeCell ref="G10:J11"/>
    <mergeCell ref="B2:F2"/>
    <mergeCell ref="B3:N3"/>
    <mergeCell ref="B7:C7"/>
    <mergeCell ref="D7:F7"/>
    <mergeCell ref="J7:N8"/>
    <mergeCell ref="B8:C8"/>
    <mergeCell ref="D8:F8"/>
    <mergeCell ref="G7:I8"/>
  </mergeCells>
  <phoneticPr fontId="2"/>
  <printOptions horizontalCentered="1"/>
  <pageMargins left="0.23622047244094491" right="0.23622047244094491" top="0.55118110236220474" bottom="0.35433070866141736" header="0.31496062992125984" footer="0.11811023622047245"/>
  <pageSetup paperSize="9" scale="90" fitToHeight="0" orientation="landscape" r:id="rId1"/>
  <headerFooter>
    <oddHeader>&amp;R&amp;"Meiryo UI,標準"千葉県立君津亀山青少年自然の家</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4FD3D-F5FC-4776-AE84-E8AF85B34304}">
  <sheetPr>
    <tabColor rgb="FFFFFF00"/>
    <pageSetUpPr fitToPage="1"/>
  </sheetPr>
  <dimension ref="A1:AM550"/>
  <sheetViews>
    <sheetView showGridLines="0" view="pageBreakPreview" zoomScaleNormal="95" zoomScaleSheetLayoutView="100" zoomScalePageLayoutView="85" workbookViewId="0">
      <selection activeCell="B13" sqref="B13:Y13"/>
    </sheetView>
  </sheetViews>
  <sheetFormatPr defaultColWidth="9" defaultRowHeight="15.75"/>
  <cols>
    <col min="1" max="1" width="2.625" style="1" customWidth="1"/>
    <col min="2" max="2" width="4.75" style="1" customWidth="1"/>
    <col min="3" max="3" width="2.375" style="1" customWidth="1"/>
    <col min="4" max="4" width="9.125" style="1" customWidth="1"/>
    <col min="5" max="5" width="5.375" style="1" customWidth="1"/>
    <col min="6" max="6" width="2.375" style="1" customWidth="1"/>
    <col min="7" max="8" width="8.875" style="1" customWidth="1"/>
    <col min="9" max="9" width="1.875" style="1" customWidth="1"/>
    <col min="10" max="10" width="4.75" style="1" customWidth="1"/>
    <col min="11" max="11" width="2.375" style="1" customWidth="1"/>
    <col min="12" max="13" width="8.875" style="1" customWidth="1"/>
    <col min="14" max="14" width="8.25" style="35" customWidth="1"/>
    <col min="15" max="15" width="8.875" style="1" customWidth="1"/>
    <col min="16" max="18" width="3.125" style="1" customWidth="1"/>
    <col min="19" max="20" width="4.75" style="1" customWidth="1"/>
    <col min="21" max="23" width="3.125" style="1" customWidth="1"/>
    <col min="24" max="25" width="4.875" style="1" customWidth="1"/>
    <col min="26" max="26" width="2.625" style="1" customWidth="1"/>
    <col min="27" max="16384" width="9" style="1"/>
  </cols>
  <sheetData>
    <row r="1" spans="1:39">
      <c r="N1" s="8"/>
    </row>
    <row r="2" spans="1:39" ht="20.100000000000001" customHeight="1">
      <c r="A2" s="17"/>
      <c r="B2" s="8"/>
      <c r="C2" s="8"/>
      <c r="D2" s="8"/>
      <c r="E2" s="8"/>
      <c r="F2" s="8"/>
      <c r="G2" s="8"/>
      <c r="H2" s="8"/>
      <c r="I2" s="8"/>
      <c r="J2" s="8"/>
      <c r="K2" s="8"/>
      <c r="L2" s="8"/>
      <c r="M2" s="8"/>
      <c r="N2" s="8"/>
      <c r="O2" s="8"/>
      <c r="P2" s="8"/>
      <c r="Q2" s="8"/>
      <c r="R2" s="8"/>
      <c r="S2" s="8"/>
      <c r="T2" s="8"/>
      <c r="U2" s="17"/>
      <c r="V2" s="17"/>
      <c r="W2" s="17"/>
      <c r="X2" s="17"/>
      <c r="Y2" s="133" t="s">
        <v>143</v>
      </c>
      <c r="Z2" s="17"/>
    </row>
    <row r="3" spans="1:39" ht="54" customHeight="1">
      <c r="B3" s="1076" t="s">
        <v>170</v>
      </c>
      <c r="C3" s="1076"/>
      <c r="D3" s="1076"/>
      <c r="E3" s="1077"/>
      <c r="F3" s="1077"/>
      <c r="G3" s="1077"/>
      <c r="H3" s="1077"/>
      <c r="I3" s="1077"/>
      <c r="J3" s="1077"/>
      <c r="K3" s="1077"/>
      <c r="L3" s="1077"/>
      <c r="M3" s="1077"/>
      <c r="N3" s="1077"/>
      <c r="O3" s="1077"/>
      <c r="P3" s="1077"/>
      <c r="Q3" s="1077"/>
      <c r="R3" s="1077"/>
      <c r="S3" s="1077"/>
      <c r="T3" s="1077"/>
      <c r="U3" s="1077"/>
      <c r="V3" s="1077"/>
      <c r="W3" s="1077"/>
      <c r="X3" s="1077"/>
      <c r="Y3" s="1077"/>
    </row>
    <row r="4" spans="1:39" ht="9" customHeight="1">
      <c r="B4" s="1078"/>
      <c r="C4" s="1078"/>
      <c r="D4" s="1078"/>
      <c r="E4" s="1078"/>
      <c r="F4" s="1078"/>
      <c r="G4" s="1078"/>
      <c r="H4" s="1078"/>
      <c r="I4" s="1078"/>
      <c r="J4" s="1078"/>
      <c r="K4" s="1078"/>
      <c r="L4" s="1078"/>
      <c r="M4" s="1078"/>
      <c r="N4" s="1078"/>
      <c r="O4" s="1078"/>
      <c r="P4" s="1078"/>
      <c r="Q4" s="1078"/>
      <c r="R4" s="1078"/>
      <c r="S4" s="1078"/>
      <c r="T4" s="1078"/>
      <c r="U4" s="1078"/>
      <c r="V4" s="1078"/>
      <c r="W4" s="1078"/>
      <c r="X4" s="1078"/>
      <c r="Y4" s="1078"/>
    </row>
    <row r="5" spans="1:39" ht="21" customHeight="1" thickBot="1">
      <c r="A5" s="8"/>
      <c r="B5" s="135" t="s">
        <v>171</v>
      </c>
      <c r="C5" s="135"/>
      <c r="D5" s="135"/>
      <c r="E5" s="1079" t="str">
        <f>IF('活動計画書(必須)'!C7&lt;&gt;"",'活動計画書(必須)'!C7,"")</f>
        <v/>
      </c>
      <c r="F5" s="1079"/>
      <c r="G5" s="1079"/>
      <c r="H5" s="1079"/>
      <c r="I5" s="289"/>
      <c r="J5" s="136"/>
      <c r="K5" s="24"/>
      <c r="L5" s="24"/>
      <c r="M5" s="24"/>
      <c r="N5" s="24"/>
      <c r="O5" s="24"/>
      <c r="P5" s="24"/>
      <c r="Q5" s="24"/>
      <c r="R5" s="24"/>
      <c r="S5" s="24"/>
      <c r="T5" s="24"/>
      <c r="U5" s="24"/>
      <c r="V5" s="24"/>
      <c r="W5" s="24"/>
      <c r="X5" s="24"/>
      <c r="Y5" s="24"/>
    </row>
    <row r="6" spans="1:39" ht="21" customHeight="1">
      <c r="A6" s="23"/>
      <c r="B6" s="735" t="s">
        <v>121</v>
      </c>
      <c r="C6" s="542"/>
      <c r="D6" s="542"/>
      <c r="E6" s="542"/>
      <c r="F6" s="736"/>
      <c r="G6" s="1080" t="str">
        <f>IF('活動計画書(必須)'!E9&lt;&gt;"",'活動計画書(必須)'!E9,"")</f>
        <v/>
      </c>
      <c r="H6" s="1080"/>
      <c r="I6" s="1080"/>
      <c r="J6" s="1080"/>
      <c r="K6" s="1080"/>
      <c r="L6" s="1080"/>
      <c r="M6" s="1080"/>
      <c r="N6" s="1081"/>
      <c r="O6" s="541" t="s">
        <v>172</v>
      </c>
      <c r="P6" s="543"/>
      <c r="Q6" s="544"/>
      <c r="R6" s="1082" t="str">
        <f>IF('活動計画書(必須)'!AC9&lt;&gt;"",'活動計画書(必須)'!AC9,"")</f>
        <v/>
      </c>
      <c r="S6" s="1080"/>
      <c r="T6" s="1080"/>
      <c r="U6" s="1080"/>
      <c r="V6" s="1080"/>
      <c r="W6" s="1080"/>
      <c r="X6" s="1080"/>
      <c r="Y6" s="1083"/>
      <c r="Z6" s="21"/>
      <c r="AA6" s="26" t="s">
        <v>179</v>
      </c>
      <c r="AB6" s="22"/>
      <c r="AC6" s="22"/>
      <c r="AD6" s="22"/>
      <c r="AE6" s="22"/>
      <c r="AF6" s="22"/>
      <c r="AG6" s="536"/>
      <c r="AH6" s="536"/>
      <c r="AI6" s="10"/>
      <c r="AJ6" s="10"/>
      <c r="AK6" s="10"/>
      <c r="AL6" s="10"/>
      <c r="AM6" s="10"/>
    </row>
    <row r="7" spans="1:39" ht="28.5" customHeight="1">
      <c r="A7" s="23"/>
      <c r="B7" s="737"/>
      <c r="C7" s="738"/>
      <c r="D7" s="738"/>
      <c r="E7" s="738"/>
      <c r="F7" s="739"/>
      <c r="G7" s="1065" t="str">
        <f>IF('活動計画書(必須)'!E10&lt;&gt;"",'活動計画書(必須)'!E10,"")</f>
        <v/>
      </c>
      <c r="H7" s="1065"/>
      <c r="I7" s="1065"/>
      <c r="J7" s="1065"/>
      <c r="K7" s="1065"/>
      <c r="L7" s="1065"/>
      <c r="M7" s="1065"/>
      <c r="N7" s="1066"/>
      <c r="O7" s="545"/>
      <c r="P7" s="546"/>
      <c r="Q7" s="547"/>
      <c r="R7" s="1069" t="str">
        <f>IF('活動計画書(必須)'!AC10&lt;&gt;"",'活動計画書(必須)'!AC10,"")</f>
        <v/>
      </c>
      <c r="S7" s="1070"/>
      <c r="T7" s="1070"/>
      <c r="U7" s="1070"/>
      <c r="V7" s="1070"/>
      <c r="W7" s="1070"/>
      <c r="X7" s="1070"/>
      <c r="Y7" s="1071"/>
      <c r="Z7" s="21"/>
      <c r="AA7" s="26" t="s">
        <v>180</v>
      </c>
      <c r="AB7" s="22"/>
      <c r="AC7" s="22"/>
      <c r="AD7" s="22"/>
      <c r="AE7" s="22"/>
      <c r="AF7" s="22"/>
      <c r="AG7" s="132"/>
      <c r="AH7" s="132"/>
      <c r="AI7" s="10"/>
      <c r="AJ7" s="10"/>
      <c r="AK7" s="10"/>
      <c r="AL7" s="10"/>
      <c r="AM7" s="10"/>
    </row>
    <row r="8" spans="1:39" ht="21.95" customHeight="1">
      <c r="A8" s="23"/>
      <c r="B8" s="740"/>
      <c r="C8" s="741"/>
      <c r="D8" s="741"/>
      <c r="E8" s="741"/>
      <c r="F8" s="742"/>
      <c r="G8" s="1067"/>
      <c r="H8" s="1067"/>
      <c r="I8" s="1067"/>
      <c r="J8" s="1067"/>
      <c r="K8" s="1067"/>
      <c r="L8" s="1067"/>
      <c r="M8" s="1067"/>
      <c r="N8" s="1068"/>
      <c r="O8" s="554" t="s">
        <v>7</v>
      </c>
      <c r="P8" s="555"/>
      <c r="Q8" s="556"/>
      <c r="R8" s="1072" t="str">
        <f>IF('活動計画書(必須)'!AC11&lt;&gt;"",'活動計画書(必須)'!AC11,"")</f>
        <v/>
      </c>
      <c r="S8" s="1073"/>
      <c r="T8" s="1073"/>
      <c r="U8" s="1073"/>
      <c r="V8" s="1073"/>
      <c r="W8" s="1073"/>
      <c r="X8" s="1073"/>
      <c r="Y8" s="1074"/>
      <c r="Z8" s="21"/>
      <c r="AA8" s="22"/>
      <c r="AB8" s="22"/>
      <c r="AC8" s="22"/>
      <c r="AD8" s="22"/>
      <c r="AE8" s="22"/>
      <c r="AF8" s="22"/>
      <c r="AG8" s="132"/>
      <c r="AH8" s="132"/>
      <c r="AI8" s="10"/>
      <c r="AJ8" s="10"/>
      <c r="AK8" s="10"/>
      <c r="AL8" s="10"/>
      <c r="AM8" s="10"/>
    </row>
    <row r="9" spans="1:39" ht="21.95" customHeight="1">
      <c r="A9" s="23"/>
      <c r="B9" s="602" t="s">
        <v>77</v>
      </c>
      <c r="C9" s="555"/>
      <c r="D9" s="555"/>
      <c r="E9" s="555"/>
      <c r="F9" s="556"/>
      <c r="G9" s="1075" t="str">
        <f>IF('活動計画書(必須)'!F13&lt;&gt;"","宿泊"&amp;"    "&amp;'活動計画書(必須)'!U13,IF('活動計画書(必須)'!I13&lt;&gt;"","日帰り",""))</f>
        <v/>
      </c>
      <c r="H9" s="1075"/>
      <c r="I9" s="1075"/>
      <c r="J9" s="1075"/>
      <c r="K9" s="1075"/>
      <c r="L9" s="1075"/>
      <c r="M9" s="1075"/>
      <c r="N9" s="1075"/>
      <c r="O9" s="554" t="s">
        <v>69</v>
      </c>
      <c r="P9" s="555"/>
      <c r="Q9" s="556"/>
      <c r="R9" s="1072" t="str">
        <f>IF('活動計画書(必須)'!AC12&lt;&gt;"",'活動計画書(必須)'!AC12,"")</f>
        <v/>
      </c>
      <c r="S9" s="1073"/>
      <c r="T9" s="1073"/>
      <c r="U9" s="1073"/>
      <c r="V9" s="1073"/>
      <c r="W9" s="1073"/>
      <c r="X9" s="1073"/>
      <c r="Y9" s="1074"/>
      <c r="Z9" s="21"/>
      <c r="AA9" s="22"/>
      <c r="AB9" s="22"/>
      <c r="AC9" s="22"/>
      <c r="AD9" s="22"/>
      <c r="AE9" s="22"/>
      <c r="AF9" s="22"/>
      <c r="AG9" s="132"/>
      <c r="AH9" s="132"/>
      <c r="AI9" s="10"/>
      <c r="AJ9" s="10"/>
      <c r="AK9" s="10"/>
      <c r="AL9" s="10"/>
      <c r="AM9" s="10"/>
    </row>
    <row r="10" spans="1:39" ht="21.95" customHeight="1" thickBot="1">
      <c r="A10" s="23"/>
      <c r="B10" s="642" t="s">
        <v>68</v>
      </c>
      <c r="C10" s="573"/>
      <c r="D10" s="573"/>
      <c r="E10" s="573"/>
      <c r="F10" s="574"/>
      <c r="G10" s="1047" t="str">
        <f>IF('活動計画書(必須)'!F13&lt;&gt;"",'活動計画書(必須)'!AN10,'活動計画書(必須)'!AN11)</f>
        <v/>
      </c>
      <c r="H10" s="1048"/>
      <c r="I10" s="1048"/>
      <c r="J10" s="1048"/>
      <c r="K10" s="1048"/>
      <c r="L10" s="1048"/>
      <c r="M10" s="1048"/>
      <c r="N10" s="1049"/>
      <c r="O10" s="572" t="s">
        <v>11</v>
      </c>
      <c r="P10" s="573"/>
      <c r="Q10" s="574"/>
      <c r="R10" s="1047" t="str">
        <f>IF('活動計画書(必須)'!AC15&lt;&gt;"",'活動計画書(必須)'!AC15,"")</f>
        <v/>
      </c>
      <c r="S10" s="1048"/>
      <c r="T10" s="1048"/>
      <c r="U10" s="1048"/>
      <c r="V10" s="1048"/>
      <c r="W10" s="1048"/>
      <c r="X10" s="1048"/>
      <c r="Y10" s="1050"/>
      <c r="Z10" s="21"/>
      <c r="AA10" s="22"/>
      <c r="AB10" s="22"/>
      <c r="AC10" s="22"/>
      <c r="AD10" s="22"/>
      <c r="AE10" s="22"/>
      <c r="AF10" s="22"/>
      <c r="AG10" s="536"/>
      <c r="AH10" s="536"/>
      <c r="AI10" s="10"/>
      <c r="AJ10" s="10"/>
      <c r="AK10" s="10"/>
      <c r="AL10" s="10"/>
      <c r="AM10" s="10"/>
    </row>
    <row r="11" spans="1:39" ht="6" customHeight="1" thickBot="1">
      <c r="A11" s="23"/>
      <c r="B11" s="74"/>
      <c r="C11" s="74"/>
      <c r="D11" s="74"/>
      <c r="E11" s="74"/>
      <c r="F11" s="74"/>
      <c r="G11" s="75"/>
      <c r="H11" s="75"/>
      <c r="I11" s="75"/>
      <c r="J11" s="75"/>
      <c r="K11" s="75"/>
      <c r="L11" s="75"/>
      <c r="M11" s="75"/>
      <c r="N11" s="76"/>
      <c r="O11" s="74"/>
      <c r="P11" s="74"/>
      <c r="Q11" s="74"/>
      <c r="R11" s="134"/>
      <c r="S11" s="134"/>
      <c r="T11" s="134"/>
      <c r="U11" s="134"/>
      <c r="V11" s="134"/>
      <c r="W11" s="134"/>
      <c r="X11" s="134"/>
      <c r="Y11" s="134"/>
      <c r="Z11" s="23"/>
      <c r="AA11" s="22"/>
      <c r="AB11" s="22"/>
      <c r="AC11" s="22"/>
      <c r="AD11" s="22"/>
      <c r="AE11" s="22"/>
      <c r="AF11" s="22"/>
      <c r="AG11" s="132"/>
      <c r="AH11" s="132"/>
      <c r="AI11" s="10"/>
      <c r="AJ11" s="10"/>
      <c r="AK11" s="10"/>
      <c r="AL11" s="10"/>
      <c r="AM11" s="10"/>
    </row>
    <row r="12" spans="1:39" ht="27.75" customHeight="1" thickBot="1">
      <c r="A12" s="23"/>
      <c r="B12" s="1062" t="s">
        <v>256</v>
      </c>
      <c r="C12" s="1063"/>
      <c r="D12" s="1063"/>
      <c r="E12" s="1063"/>
      <c r="F12" s="1063"/>
      <c r="G12" s="1063"/>
      <c r="H12" s="1063"/>
      <c r="I12" s="1063"/>
      <c r="J12" s="1063"/>
      <c r="K12" s="1063"/>
      <c r="L12" s="1063"/>
      <c r="M12" s="1063"/>
      <c r="N12" s="1063"/>
      <c r="O12" s="1063"/>
      <c r="P12" s="1063"/>
      <c r="Q12" s="1063"/>
      <c r="R12" s="1063"/>
      <c r="S12" s="1063"/>
      <c r="T12" s="1063"/>
      <c r="U12" s="1063"/>
      <c r="V12" s="1063"/>
      <c r="W12" s="1063"/>
      <c r="X12" s="1063"/>
      <c r="Y12" s="1064"/>
      <c r="Z12" s="23"/>
      <c r="AA12" s="22"/>
      <c r="AB12" s="22"/>
      <c r="AC12" s="22"/>
      <c r="AD12" s="22"/>
      <c r="AE12" s="22"/>
      <c r="AF12" s="22"/>
      <c r="AG12" s="132"/>
      <c r="AH12" s="132"/>
      <c r="AI12" s="10"/>
      <c r="AJ12" s="10"/>
      <c r="AK12" s="10"/>
      <c r="AL12" s="10"/>
      <c r="AM12" s="10"/>
    </row>
    <row r="13" spans="1:39" s="5" customFormat="1" ht="168" customHeight="1" thickTop="1" thickBot="1">
      <c r="A13" s="39"/>
      <c r="B13" s="1051" t="s">
        <v>258</v>
      </c>
      <c r="C13" s="1052"/>
      <c r="D13" s="1052"/>
      <c r="E13" s="1053"/>
      <c r="F13" s="1053"/>
      <c r="G13" s="1053"/>
      <c r="H13" s="1053"/>
      <c r="I13" s="1053"/>
      <c r="J13" s="1053"/>
      <c r="K13" s="1053"/>
      <c r="L13" s="1053"/>
      <c r="M13" s="1053"/>
      <c r="N13" s="1053"/>
      <c r="O13" s="1053"/>
      <c r="P13" s="1053"/>
      <c r="Q13" s="1053"/>
      <c r="R13" s="1053"/>
      <c r="S13" s="1053"/>
      <c r="T13" s="1053"/>
      <c r="U13" s="1053"/>
      <c r="V13" s="1053"/>
      <c r="W13" s="1053"/>
      <c r="X13" s="1053"/>
      <c r="Y13" s="1054"/>
      <c r="Z13" s="39"/>
      <c r="AA13" s="40"/>
      <c r="AB13" s="40"/>
      <c r="AC13" s="40"/>
      <c r="AD13" s="40"/>
      <c r="AE13" s="40"/>
      <c r="AF13" s="40"/>
      <c r="AG13" s="41"/>
      <c r="AH13" s="41"/>
      <c r="AI13" s="41"/>
      <c r="AJ13" s="41"/>
      <c r="AK13" s="41"/>
      <c r="AL13" s="41"/>
      <c r="AM13" s="41"/>
    </row>
    <row r="14" spans="1:39" ht="6" customHeight="1">
      <c r="A14" s="23"/>
      <c r="B14" s="74"/>
      <c r="C14" s="74"/>
      <c r="D14" s="74"/>
      <c r="E14" s="74"/>
      <c r="F14" s="74"/>
      <c r="G14" s="75"/>
      <c r="H14" s="75"/>
      <c r="I14" s="75"/>
      <c r="J14" s="75"/>
      <c r="K14" s="75"/>
      <c r="L14" s="75"/>
      <c r="M14" s="75"/>
      <c r="N14" s="76"/>
      <c r="O14" s="74"/>
      <c r="P14" s="74"/>
      <c r="Q14" s="74"/>
      <c r="R14" s="134"/>
      <c r="S14" s="134"/>
      <c r="T14" s="134"/>
      <c r="U14" s="134"/>
      <c r="V14" s="134"/>
      <c r="W14" s="134"/>
      <c r="X14" s="134"/>
      <c r="Y14" s="134"/>
      <c r="Z14" s="23"/>
      <c r="AA14" s="22"/>
      <c r="AB14" s="22"/>
      <c r="AC14" s="22"/>
      <c r="AD14" s="22"/>
      <c r="AE14" s="22"/>
      <c r="AF14" s="22"/>
      <c r="AG14" s="132"/>
      <c r="AH14" s="132"/>
      <c r="AI14" s="10"/>
      <c r="AJ14" s="10"/>
      <c r="AK14" s="10"/>
      <c r="AL14" s="10"/>
      <c r="AM14" s="10"/>
    </row>
    <row r="15" spans="1:39" ht="38.25" customHeight="1">
      <c r="A15" s="23"/>
      <c r="B15" s="1055" t="s">
        <v>173</v>
      </c>
      <c r="C15" s="1055"/>
      <c r="D15" s="1055"/>
      <c r="E15" s="1055"/>
      <c r="F15" s="1055"/>
      <c r="G15" s="1055"/>
      <c r="H15" s="1055"/>
      <c r="I15" s="1055"/>
      <c r="J15" s="1055"/>
      <c r="K15" s="1055"/>
      <c r="L15" s="1055"/>
      <c r="M15" s="1055"/>
      <c r="N15" s="1055"/>
      <c r="O15" s="1055"/>
      <c r="P15" s="1055"/>
      <c r="Q15" s="1055"/>
      <c r="R15" s="1055"/>
      <c r="S15" s="1055"/>
      <c r="T15" s="1055"/>
      <c r="U15" s="1055"/>
      <c r="V15" s="1055"/>
      <c r="W15" s="1055"/>
      <c r="X15" s="1055"/>
      <c r="Y15" s="1055"/>
      <c r="Z15" s="23"/>
      <c r="AA15" s="22"/>
      <c r="AB15" s="22"/>
      <c r="AC15" s="22"/>
      <c r="AD15" s="22"/>
      <c r="AE15" s="22"/>
      <c r="AF15" s="22"/>
      <c r="AG15" s="132"/>
      <c r="AH15" s="132"/>
      <c r="AI15" s="10"/>
      <c r="AJ15" s="10"/>
      <c r="AK15" s="10"/>
      <c r="AL15" s="10"/>
      <c r="AM15" s="10"/>
    </row>
    <row r="16" spans="1:39" ht="6" customHeight="1" thickBot="1">
      <c r="A16" s="23"/>
      <c r="B16" s="74"/>
      <c r="C16" s="74"/>
      <c r="D16" s="74"/>
      <c r="E16" s="74"/>
      <c r="F16" s="74"/>
      <c r="G16" s="75"/>
      <c r="H16" s="75"/>
      <c r="I16" s="75"/>
      <c r="J16" s="75"/>
      <c r="K16" s="75"/>
      <c r="L16" s="75"/>
      <c r="M16" s="75"/>
      <c r="N16" s="76"/>
      <c r="O16" s="74"/>
      <c r="P16" s="74"/>
      <c r="Q16" s="74"/>
      <c r="R16" s="134"/>
      <c r="S16" s="134"/>
      <c r="T16" s="134"/>
      <c r="U16" s="134"/>
      <c r="V16" s="134"/>
      <c r="W16" s="134"/>
      <c r="X16" s="134"/>
      <c r="Y16" s="134"/>
      <c r="Z16" s="23"/>
      <c r="AA16" s="22"/>
      <c r="AB16" s="22"/>
      <c r="AC16" s="22"/>
      <c r="AD16" s="22"/>
      <c r="AE16" s="22"/>
      <c r="AF16" s="22"/>
      <c r="AG16" s="132"/>
      <c r="AH16" s="132"/>
      <c r="AI16" s="10"/>
      <c r="AJ16" s="10"/>
      <c r="AK16" s="10"/>
      <c r="AL16" s="10"/>
      <c r="AM16" s="10"/>
    </row>
    <row r="17" spans="1:39" s="5" customFormat="1" ht="24.75" customHeight="1" thickBot="1">
      <c r="A17" s="39"/>
      <c r="B17" s="1056" t="s">
        <v>174</v>
      </c>
      <c r="C17" s="1057"/>
      <c r="D17" s="1057"/>
      <c r="E17" s="1057"/>
      <c r="F17" s="1057"/>
      <c r="G17" s="1057"/>
      <c r="H17" s="1057"/>
      <c r="I17" s="1057"/>
      <c r="J17" s="1057"/>
      <c r="K17" s="1057"/>
      <c r="L17" s="1057"/>
      <c r="M17" s="1057"/>
      <c r="N17" s="1057"/>
      <c r="O17" s="1057"/>
      <c r="P17" s="1057"/>
      <c r="Q17" s="1057"/>
      <c r="R17" s="1057"/>
      <c r="S17" s="1057"/>
      <c r="T17" s="1057"/>
      <c r="U17" s="1057"/>
      <c r="V17" s="1057"/>
      <c r="W17" s="1057"/>
      <c r="X17" s="1057"/>
      <c r="Y17" s="1058"/>
      <c r="Z17" s="39"/>
      <c r="AA17" s="40"/>
      <c r="AB17" s="40"/>
      <c r="AC17" s="40"/>
      <c r="AD17" s="40"/>
      <c r="AE17" s="40"/>
      <c r="AF17" s="40"/>
      <c r="AG17" s="41"/>
      <c r="AH17" s="41"/>
      <c r="AI17" s="41"/>
      <c r="AJ17" s="41"/>
      <c r="AK17" s="41"/>
      <c r="AL17" s="41"/>
      <c r="AM17" s="41"/>
    </row>
    <row r="18" spans="1:39" s="5" customFormat="1" ht="4.5" customHeight="1" thickTop="1" thickBot="1">
      <c r="A18" s="137"/>
      <c r="B18" s="1059"/>
      <c r="C18" s="1060"/>
      <c r="D18" s="1060"/>
      <c r="E18" s="1060"/>
      <c r="F18" s="1060"/>
      <c r="G18" s="1060"/>
      <c r="H18" s="1060"/>
      <c r="I18" s="1060"/>
      <c r="J18" s="1060"/>
      <c r="K18" s="1060"/>
      <c r="L18" s="1060"/>
      <c r="M18" s="1060"/>
      <c r="N18" s="1060"/>
      <c r="O18" s="1060"/>
      <c r="P18" s="1060"/>
      <c r="Q18" s="1060"/>
      <c r="R18" s="1060"/>
      <c r="S18" s="1060"/>
      <c r="T18" s="1060"/>
      <c r="U18" s="1060"/>
      <c r="V18" s="1060"/>
      <c r="W18" s="1060"/>
      <c r="X18" s="1060"/>
      <c r="Y18" s="1061"/>
      <c r="Z18" s="137"/>
      <c r="AA18" s="137"/>
    </row>
    <row r="19" spans="1:39" s="5" customFormat="1" ht="15.95" customHeight="1" thickBot="1">
      <c r="A19" s="137"/>
      <c r="B19" s="293"/>
      <c r="C19" s="291"/>
      <c r="D19" s="288" t="s">
        <v>231</v>
      </c>
      <c r="E19" s="294" t="s">
        <v>232</v>
      </c>
      <c r="F19" s="295"/>
      <c r="G19" s="295"/>
      <c r="H19" s="295"/>
      <c r="I19" s="295"/>
      <c r="J19" s="295"/>
      <c r="K19" s="295"/>
      <c r="L19" s="295"/>
      <c r="M19" s="295"/>
      <c r="N19" s="295"/>
      <c r="O19" s="295"/>
      <c r="P19" s="295"/>
      <c r="Q19" s="295"/>
      <c r="R19" s="295"/>
      <c r="S19" s="295"/>
      <c r="T19" s="295"/>
      <c r="U19" s="295"/>
      <c r="V19" s="295"/>
      <c r="W19" s="295"/>
      <c r="X19" s="295"/>
      <c r="Y19" s="296"/>
      <c r="Z19" s="137"/>
      <c r="AA19" s="137"/>
    </row>
    <row r="20" spans="1:39" s="5" customFormat="1" ht="3" customHeight="1">
      <c r="A20" s="137"/>
      <c r="B20" s="297"/>
      <c r="C20" s="298"/>
      <c r="D20" s="298"/>
      <c r="E20" s="298"/>
      <c r="F20" s="298"/>
      <c r="G20" s="298"/>
      <c r="H20" s="298"/>
      <c r="I20" s="298"/>
      <c r="J20" s="298"/>
      <c r="K20" s="298"/>
      <c r="L20" s="298"/>
      <c r="M20" s="298"/>
      <c r="N20" s="298"/>
      <c r="O20" s="298"/>
      <c r="P20" s="298"/>
      <c r="Q20" s="298"/>
      <c r="R20" s="298"/>
      <c r="S20" s="298"/>
      <c r="T20" s="298"/>
      <c r="U20" s="298"/>
      <c r="V20" s="298"/>
      <c r="W20" s="298"/>
      <c r="X20" s="298"/>
      <c r="Y20" s="299"/>
      <c r="Z20" s="137"/>
      <c r="AA20" s="137"/>
    </row>
    <row r="21" spans="1:39" s="5" customFormat="1" ht="3" customHeight="1" thickBot="1">
      <c r="A21" s="137"/>
      <c r="B21" s="300"/>
      <c r="C21" s="301"/>
      <c r="D21" s="301"/>
      <c r="E21" s="301"/>
      <c r="F21" s="301"/>
      <c r="G21" s="301"/>
      <c r="H21" s="301"/>
      <c r="I21" s="301"/>
      <c r="J21" s="301"/>
      <c r="K21" s="301"/>
      <c r="L21" s="301"/>
      <c r="M21" s="301"/>
      <c r="N21" s="301"/>
      <c r="O21" s="301"/>
      <c r="P21" s="301"/>
      <c r="Q21" s="301"/>
      <c r="R21" s="301"/>
      <c r="S21" s="301"/>
      <c r="T21" s="301"/>
      <c r="U21" s="301"/>
      <c r="V21" s="301"/>
      <c r="W21" s="301"/>
      <c r="X21" s="301"/>
      <c r="Y21" s="302"/>
      <c r="Z21" s="137"/>
      <c r="AA21" s="137"/>
    </row>
    <row r="22" spans="1:39" s="5" customFormat="1" ht="15.95" customHeight="1" thickBot="1">
      <c r="A22" s="137"/>
      <c r="B22" s="303"/>
      <c r="C22" s="292"/>
      <c r="D22" s="304" t="s">
        <v>233</v>
      </c>
      <c r="E22" s="305"/>
      <c r="F22" s="292"/>
      <c r="G22" s="304" t="s">
        <v>234</v>
      </c>
      <c r="H22" s="305"/>
      <c r="I22" s="305"/>
      <c r="J22" s="305"/>
      <c r="K22" s="292"/>
      <c r="L22" s="304" t="s">
        <v>235</v>
      </c>
      <c r="M22" s="305"/>
      <c r="N22" s="305"/>
      <c r="O22" s="306" t="s">
        <v>236</v>
      </c>
      <c r="P22" s="305"/>
      <c r="Q22" s="305"/>
      <c r="R22" s="305"/>
      <c r="S22" s="305"/>
      <c r="T22" s="305"/>
      <c r="U22" s="305"/>
      <c r="V22" s="305"/>
      <c r="W22" s="305"/>
      <c r="X22" s="305"/>
      <c r="Y22" s="307"/>
      <c r="Z22" s="137"/>
      <c r="AA22" s="137"/>
    </row>
    <row r="23" spans="1:39" s="5" customFormat="1" ht="2.25" customHeight="1">
      <c r="A23" s="137"/>
      <c r="B23" s="355"/>
      <c r="C23" s="356"/>
      <c r="D23" s="356"/>
      <c r="E23" s="356"/>
      <c r="F23" s="356"/>
      <c r="G23" s="356"/>
      <c r="H23" s="356"/>
      <c r="I23" s="356"/>
      <c r="J23" s="356"/>
      <c r="K23" s="356"/>
      <c r="L23" s="356"/>
      <c r="M23" s="356"/>
      <c r="N23" s="356"/>
      <c r="O23" s="356"/>
      <c r="P23" s="356"/>
      <c r="Q23" s="356"/>
      <c r="R23" s="356"/>
      <c r="S23" s="356"/>
      <c r="T23" s="356"/>
      <c r="U23" s="356"/>
      <c r="V23" s="356"/>
      <c r="W23" s="356"/>
      <c r="X23" s="356"/>
      <c r="Y23" s="357"/>
      <c r="Z23" s="137"/>
      <c r="AA23" s="137"/>
    </row>
    <row r="24" spans="1:39" s="5" customFormat="1" ht="20.100000000000001" customHeight="1">
      <c r="A24" s="137"/>
      <c r="B24" s="1044" t="s">
        <v>239</v>
      </c>
      <c r="C24" s="1045"/>
      <c r="D24" s="1045"/>
      <c r="E24" s="1045"/>
      <c r="F24" s="1045"/>
      <c r="G24" s="1045"/>
      <c r="H24" s="1045"/>
      <c r="I24" s="1045"/>
      <c r="J24" s="1045"/>
      <c r="K24" s="1045"/>
      <c r="L24" s="1045"/>
      <c r="M24" s="1045"/>
      <c r="N24" s="1045"/>
      <c r="O24" s="1045"/>
      <c r="P24" s="1045"/>
      <c r="Q24" s="1045"/>
      <c r="R24" s="1045"/>
      <c r="S24" s="1045"/>
      <c r="T24" s="1045"/>
      <c r="U24" s="1045"/>
      <c r="V24" s="1045"/>
      <c r="W24" s="1045"/>
      <c r="X24" s="1045"/>
      <c r="Y24" s="1046"/>
      <c r="Z24" s="137"/>
      <c r="AA24" s="137"/>
    </row>
    <row r="25" spans="1:39" s="5" customFormat="1" ht="105" customHeight="1">
      <c r="B25" s="1020"/>
      <c r="C25" s="1021"/>
      <c r="D25" s="1021"/>
      <c r="E25" s="1021"/>
      <c r="F25" s="1021"/>
      <c r="G25" s="1021"/>
      <c r="H25" s="1021"/>
      <c r="I25" s="1021"/>
      <c r="J25" s="1021"/>
      <c r="K25" s="1021"/>
      <c r="L25" s="1021"/>
      <c r="M25" s="1021"/>
      <c r="N25" s="1021"/>
      <c r="O25" s="1021"/>
      <c r="P25" s="1021"/>
      <c r="Q25" s="1021"/>
      <c r="R25" s="1021"/>
      <c r="S25" s="1021"/>
      <c r="T25" s="1021"/>
      <c r="U25" s="1021"/>
      <c r="V25" s="1021"/>
      <c r="W25" s="1021"/>
      <c r="X25" s="1021"/>
      <c r="Y25" s="1022"/>
      <c r="AA25" s="137"/>
    </row>
    <row r="26" spans="1:39" s="5" customFormat="1" ht="20.100000000000001" customHeight="1">
      <c r="B26" s="1023" t="s">
        <v>175</v>
      </c>
      <c r="C26" s="1024"/>
      <c r="D26" s="1024"/>
      <c r="E26" s="1024"/>
      <c r="F26" s="1024"/>
      <c r="G26" s="1024"/>
      <c r="H26" s="1024"/>
      <c r="I26" s="1024"/>
      <c r="J26" s="1024"/>
      <c r="K26" s="1024"/>
      <c r="L26" s="1024"/>
      <c r="M26" s="1024"/>
      <c r="N26" s="1024"/>
      <c r="O26" s="1024"/>
      <c r="P26" s="1024"/>
      <c r="Q26" s="1024"/>
      <c r="R26" s="1024"/>
      <c r="S26" s="1024"/>
      <c r="T26" s="1024"/>
      <c r="U26" s="1024"/>
      <c r="V26" s="1024"/>
      <c r="W26" s="1024"/>
      <c r="X26" s="1024"/>
      <c r="Y26" s="1025"/>
      <c r="AA26" s="137"/>
    </row>
    <row r="27" spans="1:39" s="5" customFormat="1" ht="105" customHeight="1" thickBot="1">
      <c r="B27" s="1017"/>
      <c r="C27" s="1018"/>
      <c r="D27" s="1018"/>
      <c r="E27" s="1018"/>
      <c r="F27" s="1018"/>
      <c r="G27" s="1018"/>
      <c r="H27" s="1018"/>
      <c r="I27" s="1018"/>
      <c r="J27" s="1018"/>
      <c r="K27" s="1018"/>
      <c r="L27" s="1018"/>
      <c r="M27" s="1018"/>
      <c r="N27" s="1018"/>
      <c r="O27" s="1018"/>
      <c r="P27" s="1018"/>
      <c r="Q27" s="1018"/>
      <c r="R27" s="1018"/>
      <c r="S27" s="1018"/>
      <c r="T27" s="1018"/>
      <c r="U27" s="1018"/>
      <c r="V27" s="1018"/>
      <c r="W27" s="1018"/>
      <c r="X27" s="1018"/>
      <c r="Y27" s="1019"/>
      <c r="AA27" s="137"/>
    </row>
    <row r="28" spans="1:39" s="5" customFormat="1" ht="24.75" customHeight="1" thickBot="1">
      <c r="A28" s="39"/>
      <c r="B28" s="1026" t="s">
        <v>257</v>
      </c>
      <c r="C28" s="1027"/>
      <c r="D28" s="1027"/>
      <c r="E28" s="1027"/>
      <c r="F28" s="1027"/>
      <c r="G28" s="1027"/>
      <c r="H28" s="1027"/>
      <c r="I28" s="1027"/>
      <c r="J28" s="1027"/>
      <c r="K28" s="1027"/>
      <c r="L28" s="1027"/>
      <c r="M28" s="1027"/>
      <c r="N28" s="1027"/>
      <c r="O28" s="1027"/>
      <c r="P28" s="1027"/>
      <c r="Q28" s="1027"/>
      <c r="R28" s="1027"/>
      <c r="S28" s="1027"/>
      <c r="T28" s="1027"/>
      <c r="U28" s="1027"/>
      <c r="V28" s="1027"/>
      <c r="W28" s="1027"/>
      <c r="X28" s="1027"/>
      <c r="Y28" s="1028"/>
      <c r="Z28" s="39"/>
      <c r="AA28" s="40"/>
      <c r="AB28" s="40"/>
      <c r="AC28" s="40"/>
      <c r="AD28" s="40"/>
      <c r="AE28" s="40"/>
      <c r="AF28" s="40"/>
      <c r="AG28" s="41"/>
      <c r="AH28" s="41"/>
      <c r="AI28" s="41"/>
      <c r="AJ28" s="41"/>
      <c r="AK28" s="41"/>
      <c r="AL28" s="41"/>
      <c r="AM28" s="41"/>
    </row>
    <row r="29" spans="1:39" s="5" customFormat="1" ht="4.5" customHeight="1" thickTop="1" thickBot="1">
      <c r="A29" s="137"/>
      <c r="B29" s="1029"/>
      <c r="C29" s="1030"/>
      <c r="D29" s="1030"/>
      <c r="E29" s="1030"/>
      <c r="F29" s="1030"/>
      <c r="G29" s="1030"/>
      <c r="H29" s="1030"/>
      <c r="I29" s="1030"/>
      <c r="J29" s="1030"/>
      <c r="K29" s="1030"/>
      <c r="L29" s="1030"/>
      <c r="M29" s="1030"/>
      <c r="N29" s="1030"/>
      <c r="O29" s="1030"/>
      <c r="P29" s="1030"/>
      <c r="Q29" s="1030"/>
      <c r="R29" s="1030"/>
      <c r="S29" s="1030"/>
      <c r="T29" s="1030"/>
      <c r="U29" s="1030"/>
      <c r="V29" s="1030"/>
      <c r="W29" s="1030"/>
      <c r="X29" s="1030"/>
      <c r="Y29" s="1031"/>
      <c r="Z29" s="137"/>
      <c r="AA29" s="137"/>
    </row>
    <row r="30" spans="1:39" s="5" customFormat="1" ht="15.95" customHeight="1" thickBot="1">
      <c r="A30" s="137"/>
      <c r="B30" s="293"/>
      <c r="C30" s="291"/>
      <c r="D30" s="288" t="s">
        <v>237</v>
      </c>
      <c r="E30" s="295"/>
      <c r="F30" s="295"/>
      <c r="G30" s="295"/>
      <c r="H30" s="295"/>
      <c r="I30" s="295"/>
      <c r="J30" s="295"/>
      <c r="K30" s="295"/>
      <c r="L30" s="295"/>
      <c r="M30" s="295"/>
      <c r="N30" s="295"/>
      <c r="O30" s="295"/>
      <c r="P30" s="295"/>
      <c r="Q30" s="295"/>
      <c r="R30" s="295"/>
      <c r="S30" s="295"/>
      <c r="T30" s="295"/>
      <c r="U30" s="295"/>
      <c r="V30" s="295"/>
      <c r="W30" s="295"/>
      <c r="X30" s="295"/>
      <c r="Y30" s="296"/>
      <c r="Z30" s="137"/>
      <c r="AA30" s="137"/>
    </row>
    <row r="31" spans="1:39" s="5" customFormat="1" ht="4.5" customHeight="1">
      <c r="A31" s="137"/>
      <c r="B31" s="1036"/>
      <c r="C31" s="1037"/>
      <c r="D31" s="1037"/>
      <c r="E31" s="1037"/>
      <c r="F31" s="1037"/>
      <c r="G31" s="1037"/>
      <c r="H31" s="1037"/>
      <c r="I31" s="1037"/>
      <c r="J31" s="1037"/>
      <c r="K31" s="1037"/>
      <c r="L31" s="1037"/>
      <c r="M31" s="1037"/>
      <c r="N31" s="1037"/>
      <c r="O31" s="1037"/>
      <c r="P31" s="1037"/>
      <c r="Q31" s="1037"/>
      <c r="R31" s="1037"/>
      <c r="S31" s="1037"/>
      <c r="T31" s="1037"/>
      <c r="U31" s="1037"/>
      <c r="V31" s="1037"/>
      <c r="W31" s="1037"/>
      <c r="X31" s="1037"/>
      <c r="Y31" s="1038"/>
      <c r="Z31" s="137"/>
      <c r="AA31" s="137"/>
    </row>
    <row r="32" spans="1:39" s="5" customFormat="1" ht="4.5" customHeight="1" thickBot="1">
      <c r="A32" s="137"/>
      <c r="B32" s="1039"/>
      <c r="C32" s="1040"/>
      <c r="D32" s="1040"/>
      <c r="E32" s="1040"/>
      <c r="F32" s="1040"/>
      <c r="G32" s="1040"/>
      <c r="H32" s="1040"/>
      <c r="I32" s="1040"/>
      <c r="J32" s="1040"/>
      <c r="K32" s="1040"/>
      <c r="L32" s="1040"/>
      <c r="M32" s="1040"/>
      <c r="N32" s="1040"/>
      <c r="O32" s="1040"/>
      <c r="P32" s="1040"/>
      <c r="Q32" s="1040"/>
      <c r="R32" s="1040"/>
      <c r="S32" s="1040"/>
      <c r="T32" s="1040"/>
      <c r="U32" s="1040"/>
      <c r="V32" s="1040"/>
      <c r="W32" s="1040"/>
      <c r="X32" s="1040"/>
      <c r="Y32" s="1041"/>
      <c r="Z32" s="137"/>
      <c r="AA32" s="137"/>
    </row>
    <row r="33" spans="1:27" s="5" customFormat="1" ht="15.95" customHeight="1" thickBot="1">
      <c r="A33" s="137"/>
      <c r="B33" s="293"/>
      <c r="C33" s="291"/>
      <c r="D33" s="288" t="s">
        <v>238</v>
      </c>
      <c r="E33" s="295"/>
      <c r="F33" s="295"/>
      <c r="G33" s="295"/>
      <c r="H33" s="295"/>
      <c r="I33" s="295"/>
      <c r="J33" s="295"/>
      <c r="K33" s="295"/>
      <c r="L33" s="295"/>
      <c r="M33" s="295"/>
      <c r="N33" s="295"/>
      <c r="O33" s="295"/>
      <c r="P33" s="295"/>
      <c r="Q33" s="295"/>
      <c r="R33" s="295"/>
      <c r="S33" s="295"/>
      <c r="T33" s="295"/>
      <c r="U33" s="295"/>
      <c r="V33" s="295"/>
      <c r="W33" s="295"/>
      <c r="X33" s="295"/>
      <c r="Y33" s="296"/>
      <c r="Z33" s="137"/>
      <c r="AA33" s="137"/>
    </row>
    <row r="34" spans="1:27" s="5" customFormat="1" ht="4.5" customHeight="1">
      <c r="A34" s="137"/>
      <c r="B34" s="1032"/>
      <c r="C34" s="1033"/>
      <c r="D34" s="1033"/>
      <c r="E34" s="1034"/>
      <c r="F34" s="1034"/>
      <c r="G34" s="1034"/>
      <c r="H34" s="1034"/>
      <c r="I34" s="1034"/>
      <c r="J34" s="1034"/>
      <c r="K34" s="1034"/>
      <c r="L34" s="1034"/>
      <c r="M34" s="1034"/>
      <c r="N34" s="1034"/>
      <c r="O34" s="1034"/>
      <c r="P34" s="1034"/>
      <c r="Q34" s="1034"/>
      <c r="R34" s="1034"/>
      <c r="S34" s="1034"/>
      <c r="T34" s="1034"/>
      <c r="U34" s="1034"/>
      <c r="V34" s="1034"/>
      <c r="W34" s="1034"/>
      <c r="X34" s="1034"/>
      <c r="Y34" s="1035"/>
      <c r="Z34" s="137"/>
      <c r="AA34" s="137"/>
    </row>
    <row r="35" spans="1:27" s="5" customFormat="1" ht="30" customHeight="1" thickBot="1">
      <c r="A35" s="137"/>
      <c r="B35" s="308" t="s">
        <v>176</v>
      </c>
      <c r="C35" s="1042"/>
      <c r="D35" s="1043"/>
      <c r="E35" s="1043"/>
      <c r="F35" s="1043"/>
      <c r="G35" s="1043"/>
      <c r="H35" s="1043"/>
      <c r="I35" s="1043"/>
      <c r="J35" s="1043"/>
      <c r="K35" s="1043"/>
      <c r="L35" s="1043"/>
      <c r="M35" s="1043"/>
      <c r="N35" s="1043"/>
      <c r="O35" s="1043"/>
      <c r="P35" s="1043"/>
      <c r="Q35" s="1043"/>
      <c r="R35" s="1043"/>
      <c r="S35" s="1043"/>
      <c r="T35" s="1043"/>
      <c r="U35" s="1043"/>
      <c r="V35" s="1043"/>
      <c r="W35" s="1043"/>
      <c r="X35" s="1043"/>
      <c r="Y35" s="309" t="s">
        <v>177</v>
      </c>
      <c r="Z35" s="137"/>
      <c r="AA35" s="137"/>
    </row>
    <row r="36" spans="1:27" s="5" customFormat="1" ht="20.100000000000001" customHeight="1" thickBot="1">
      <c r="A36" s="137"/>
      <c r="B36" s="365"/>
      <c r="C36" s="292"/>
      <c r="D36" s="368" t="s">
        <v>248</v>
      </c>
      <c r="E36" s="366"/>
      <c r="F36" s="366"/>
      <c r="G36" s="366"/>
      <c r="H36" s="366"/>
      <c r="I36" s="368" t="s">
        <v>247</v>
      </c>
      <c r="J36" s="366"/>
      <c r="K36" s="366"/>
      <c r="L36" s="368"/>
      <c r="M36" s="366"/>
      <c r="N36" s="366"/>
      <c r="O36" s="366"/>
      <c r="P36" s="366"/>
      <c r="Q36" s="366"/>
      <c r="R36" s="366"/>
      <c r="S36" s="366"/>
      <c r="T36" s="366"/>
      <c r="U36" s="366"/>
      <c r="V36" s="366"/>
      <c r="W36" s="366"/>
      <c r="X36" s="366"/>
      <c r="Y36" s="367"/>
      <c r="Z36" s="137"/>
      <c r="AA36" s="137"/>
    </row>
    <row r="37" spans="1:27" ht="6" customHeight="1">
      <c r="B37" s="1014"/>
      <c r="C37" s="1015"/>
      <c r="D37" s="1015"/>
      <c r="E37" s="1015"/>
      <c r="F37" s="1015"/>
      <c r="G37" s="1015"/>
      <c r="H37" s="1015"/>
      <c r="I37" s="1015"/>
      <c r="J37" s="1015"/>
      <c r="K37" s="1015"/>
      <c r="L37" s="1015"/>
      <c r="M37" s="1015"/>
      <c r="N37" s="1015"/>
      <c r="O37" s="1015"/>
      <c r="P37" s="1015"/>
      <c r="Q37" s="1015"/>
      <c r="R37" s="1015"/>
      <c r="S37" s="1015"/>
      <c r="T37" s="1015"/>
      <c r="U37" s="1015"/>
      <c r="V37" s="1015"/>
      <c r="W37" s="1015"/>
      <c r="X37" s="1015"/>
      <c r="Y37" s="1016"/>
    </row>
    <row r="38" spans="1:27" s="5" customFormat="1" ht="63" customHeight="1" thickBot="1">
      <c r="B38" s="1017"/>
      <c r="C38" s="1018"/>
      <c r="D38" s="1018"/>
      <c r="E38" s="1018"/>
      <c r="F38" s="1018"/>
      <c r="G38" s="1018"/>
      <c r="H38" s="1018"/>
      <c r="I38" s="1018"/>
      <c r="J38" s="1018"/>
      <c r="K38" s="1018"/>
      <c r="L38" s="1018"/>
      <c r="M38" s="1018"/>
      <c r="N38" s="1018"/>
      <c r="O38" s="1018"/>
      <c r="P38" s="1018"/>
      <c r="Q38" s="1018"/>
      <c r="R38" s="1018"/>
      <c r="S38" s="1018"/>
      <c r="T38" s="1018"/>
      <c r="U38" s="1018"/>
      <c r="V38" s="1018"/>
      <c r="W38" s="1018"/>
      <c r="X38" s="1018"/>
      <c r="Y38" s="1019"/>
      <c r="AA38" s="137"/>
    </row>
    <row r="39" spans="1:27" s="7" customFormat="1">
      <c r="M39" s="132"/>
      <c r="N39" s="132"/>
    </row>
    <row r="40" spans="1:27">
      <c r="M40" s="8"/>
      <c r="N40" s="8"/>
    </row>
    <row r="41" spans="1:27">
      <c r="M41" s="8"/>
      <c r="N41" s="8"/>
    </row>
    <row r="42" spans="1:27">
      <c r="M42" s="8"/>
      <c r="N42" s="8" t="s">
        <v>36</v>
      </c>
    </row>
    <row r="43" spans="1:27">
      <c r="M43" s="8"/>
      <c r="N43" s="8"/>
    </row>
    <row r="44" spans="1:27">
      <c r="M44" s="8"/>
      <c r="N44" s="8"/>
    </row>
    <row r="45" spans="1:27">
      <c r="M45" s="8"/>
      <c r="N45" s="8"/>
    </row>
    <row r="46" spans="1:27">
      <c r="M46" s="8"/>
      <c r="N46" s="8"/>
    </row>
    <row r="47" spans="1:27">
      <c r="M47" s="8"/>
      <c r="N47" s="8"/>
    </row>
    <row r="48" spans="1:27">
      <c r="M48" s="8"/>
      <c r="N48" s="8"/>
    </row>
    <row r="49" spans="13:14">
      <c r="M49" s="8"/>
      <c r="N49" s="8"/>
    </row>
    <row r="50" spans="13:14">
      <c r="M50" s="8"/>
      <c r="N50" s="8"/>
    </row>
    <row r="51" spans="13:14">
      <c r="M51" s="8"/>
      <c r="N51" s="8"/>
    </row>
    <row r="52" spans="13:14">
      <c r="M52" s="8"/>
      <c r="N52" s="8"/>
    </row>
    <row r="53" spans="13:14">
      <c r="M53" s="8"/>
      <c r="N53" s="8"/>
    </row>
    <row r="54" spans="13:14">
      <c r="M54" s="8"/>
      <c r="N54" s="8"/>
    </row>
    <row r="55" spans="13:14">
      <c r="M55" s="8"/>
      <c r="N55" s="8"/>
    </row>
    <row r="56" spans="13:14">
      <c r="M56" s="8"/>
      <c r="N56" s="8"/>
    </row>
    <row r="57" spans="13:14">
      <c r="M57" s="8"/>
      <c r="N57" s="8"/>
    </row>
    <row r="58" spans="13:14">
      <c r="M58" s="8"/>
      <c r="N58" s="8"/>
    </row>
    <row r="59" spans="13:14">
      <c r="M59" s="8"/>
      <c r="N59" s="8"/>
    </row>
    <row r="60" spans="13:14">
      <c r="M60" s="8"/>
      <c r="N60" s="8"/>
    </row>
    <row r="61" spans="13:14">
      <c r="M61" s="8"/>
      <c r="N61" s="8"/>
    </row>
    <row r="62" spans="13:14">
      <c r="M62" s="8"/>
      <c r="N62" s="8"/>
    </row>
    <row r="63" spans="13:14">
      <c r="M63" s="8"/>
      <c r="N63" s="8"/>
    </row>
    <row r="64" spans="13:14">
      <c r="M64" s="8"/>
      <c r="N64" s="8"/>
    </row>
    <row r="65" spans="13:14">
      <c r="M65" s="8"/>
      <c r="N65" s="8"/>
    </row>
    <row r="66" spans="13:14">
      <c r="M66" s="8"/>
      <c r="N66" s="8"/>
    </row>
    <row r="67" spans="13:14">
      <c r="M67" s="8"/>
      <c r="N67" s="8"/>
    </row>
    <row r="68" spans="13:14">
      <c r="M68" s="8"/>
      <c r="N68" s="8"/>
    </row>
    <row r="69" spans="13:14">
      <c r="M69" s="8"/>
      <c r="N69" s="8"/>
    </row>
    <row r="70" spans="13:14">
      <c r="M70" s="8"/>
      <c r="N70" s="8"/>
    </row>
    <row r="71" spans="13:14">
      <c r="M71" s="8"/>
      <c r="N71" s="8"/>
    </row>
    <row r="72" spans="13:14">
      <c r="M72" s="8"/>
      <c r="N72" s="8"/>
    </row>
    <row r="73" spans="13:14">
      <c r="M73" s="8"/>
      <c r="N73" s="8"/>
    </row>
    <row r="74" spans="13:14">
      <c r="M74" s="8"/>
      <c r="N74" s="8"/>
    </row>
    <row r="75" spans="13:14">
      <c r="M75" s="8"/>
      <c r="N75" s="8"/>
    </row>
    <row r="76" spans="13:14">
      <c r="M76" s="8"/>
      <c r="N76" s="8"/>
    </row>
    <row r="77" spans="13:14">
      <c r="M77" s="8"/>
      <c r="N77" s="8"/>
    </row>
    <row r="78" spans="13:14">
      <c r="M78" s="8"/>
      <c r="N78" s="8"/>
    </row>
    <row r="79" spans="13:14">
      <c r="M79" s="8"/>
      <c r="N79" s="8"/>
    </row>
    <row r="80" spans="13:14">
      <c r="M80" s="8"/>
      <c r="N80" s="8"/>
    </row>
    <row r="81" spans="13:14">
      <c r="M81" s="8"/>
      <c r="N81" s="8"/>
    </row>
    <row r="82" spans="13:14">
      <c r="M82" s="8"/>
      <c r="N82" s="8"/>
    </row>
    <row r="83" spans="13:14">
      <c r="M83" s="8"/>
      <c r="N83" s="8"/>
    </row>
    <row r="84" spans="13:14">
      <c r="M84" s="8"/>
      <c r="N84" s="8"/>
    </row>
    <row r="85" spans="13:14">
      <c r="M85" s="8"/>
      <c r="N85" s="8"/>
    </row>
    <row r="86" spans="13:14">
      <c r="M86" s="8"/>
      <c r="N86" s="8"/>
    </row>
    <row r="87" spans="13:14">
      <c r="M87" s="8"/>
      <c r="N87" s="8"/>
    </row>
    <row r="88" spans="13:14">
      <c r="M88" s="8"/>
      <c r="N88" s="8"/>
    </row>
    <row r="89" spans="13:14">
      <c r="M89" s="8"/>
      <c r="N89" s="8"/>
    </row>
    <row r="90" spans="13:14">
      <c r="M90" s="8"/>
      <c r="N90" s="8"/>
    </row>
    <row r="91" spans="13:14">
      <c r="M91" s="8"/>
      <c r="N91" s="8"/>
    </row>
    <row r="92" spans="13:14">
      <c r="M92" s="8"/>
      <c r="N92" s="8"/>
    </row>
    <row r="93" spans="13:14">
      <c r="M93" s="8"/>
      <c r="N93" s="8"/>
    </row>
    <row r="94" spans="13:14">
      <c r="M94" s="8"/>
      <c r="N94" s="8"/>
    </row>
    <row r="95" spans="13:14">
      <c r="M95" s="8"/>
      <c r="N95" s="8"/>
    </row>
    <row r="96" spans="13:14">
      <c r="M96" s="8"/>
      <c r="N96" s="8"/>
    </row>
    <row r="97" spans="13:14">
      <c r="M97" s="8"/>
      <c r="N97" s="8"/>
    </row>
    <row r="98" spans="13:14">
      <c r="M98" s="8"/>
      <c r="N98" s="8"/>
    </row>
    <row r="99" spans="13:14">
      <c r="M99" s="8"/>
      <c r="N99" s="8"/>
    </row>
    <row r="100" spans="13:14">
      <c r="M100" s="8"/>
      <c r="N100" s="8"/>
    </row>
    <row r="101" spans="13:14">
      <c r="M101" s="8"/>
      <c r="N101" s="8"/>
    </row>
    <row r="102" spans="13:14">
      <c r="M102" s="8"/>
      <c r="N102" s="8"/>
    </row>
    <row r="103" spans="13:14">
      <c r="M103" s="8"/>
      <c r="N103" s="8"/>
    </row>
    <row r="104" spans="13:14">
      <c r="M104" s="8"/>
      <c r="N104" s="8"/>
    </row>
    <row r="105" spans="13:14">
      <c r="M105" s="8"/>
      <c r="N105" s="8"/>
    </row>
    <row r="106" spans="13:14">
      <c r="M106" s="8"/>
      <c r="N106" s="8"/>
    </row>
    <row r="107" spans="13:14">
      <c r="M107" s="8"/>
      <c r="N107" s="8"/>
    </row>
    <row r="108" spans="13:14">
      <c r="M108" s="8"/>
      <c r="N108" s="8"/>
    </row>
    <row r="109" spans="13:14">
      <c r="M109" s="8"/>
      <c r="N109" s="8"/>
    </row>
    <row r="110" spans="13:14">
      <c r="M110" s="8"/>
      <c r="N110" s="8"/>
    </row>
    <row r="111" spans="13:14">
      <c r="M111" s="8"/>
      <c r="N111" s="8"/>
    </row>
    <row r="112" spans="13:14">
      <c r="M112" s="8"/>
      <c r="N112" s="8"/>
    </row>
    <row r="113" spans="13:14">
      <c r="M113" s="8"/>
      <c r="N113" s="8"/>
    </row>
    <row r="114" spans="13:14">
      <c r="M114" s="8"/>
      <c r="N114" s="8"/>
    </row>
    <row r="115" spans="13:14">
      <c r="M115" s="8"/>
      <c r="N115" s="8"/>
    </row>
    <row r="116" spans="13:14">
      <c r="M116" s="8"/>
      <c r="N116" s="8"/>
    </row>
    <row r="117" spans="13:14">
      <c r="M117" s="8"/>
      <c r="N117" s="8"/>
    </row>
    <row r="118" spans="13:14">
      <c r="M118" s="8"/>
      <c r="N118" s="8"/>
    </row>
    <row r="119" spans="13:14">
      <c r="M119" s="8"/>
      <c r="N119" s="8"/>
    </row>
    <row r="120" spans="13:14">
      <c r="M120" s="8"/>
      <c r="N120" s="8"/>
    </row>
    <row r="121" spans="13:14">
      <c r="M121" s="8"/>
      <c r="N121" s="8"/>
    </row>
    <row r="122" spans="13:14">
      <c r="M122" s="8"/>
      <c r="N122" s="8"/>
    </row>
    <row r="123" spans="13:14">
      <c r="M123" s="8"/>
      <c r="N123" s="8"/>
    </row>
    <row r="124" spans="13:14">
      <c r="M124" s="8"/>
      <c r="N124" s="8"/>
    </row>
    <row r="125" spans="13:14">
      <c r="M125" s="8"/>
      <c r="N125" s="8"/>
    </row>
    <row r="126" spans="13:14">
      <c r="M126" s="8"/>
      <c r="N126" s="8"/>
    </row>
    <row r="127" spans="13:14">
      <c r="M127" s="8"/>
      <c r="N127" s="8"/>
    </row>
    <row r="128" spans="13:14">
      <c r="M128" s="8"/>
      <c r="N128" s="8"/>
    </row>
    <row r="129" spans="13:14">
      <c r="M129" s="8"/>
      <c r="N129" s="8"/>
    </row>
    <row r="130" spans="13:14">
      <c r="M130" s="8"/>
      <c r="N130" s="8"/>
    </row>
    <row r="131" spans="13:14">
      <c r="M131" s="8"/>
      <c r="N131" s="8"/>
    </row>
    <row r="132" spans="13:14">
      <c r="M132" s="8"/>
      <c r="N132" s="8"/>
    </row>
    <row r="133" spans="13:14">
      <c r="M133" s="8"/>
      <c r="N133" s="8"/>
    </row>
    <row r="134" spans="13:14">
      <c r="M134" s="8"/>
      <c r="N134" s="8"/>
    </row>
    <row r="135" spans="13:14">
      <c r="M135" s="8"/>
      <c r="N135" s="8"/>
    </row>
    <row r="136" spans="13:14">
      <c r="M136" s="8"/>
      <c r="N136" s="8"/>
    </row>
    <row r="137" spans="13:14">
      <c r="M137" s="8"/>
      <c r="N137" s="8"/>
    </row>
    <row r="138" spans="13:14">
      <c r="M138" s="8"/>
      <c r="N138" s="8"/>
    </row>
    <row r="139" spans="13:14">
      <c r="M139" s="8"/>
      <c r="N139" s="8"/>
    </row>
    <row r="140" spans="13:14">
      <c r="M140" s="8"/>
      <c r="N140" s="8"/>
    </row>
    <row r="141" spans="13:14">
      <c r="M141" s="8"/>
      <c r="N141" s="8"/>
    </row>
    <row r="142" spans="13:14">
      <c r="M142" s="8"/>
      <c r="N142" s="8"/>
    </row>
    <row r="143" spans="13:14">
      <c r="M143" s="8"/>
      <c r="N143" s="8"/>
    </row>
    <row r="144" spans="13:14">
      <c r="M144" s="8"/>
      <c r="N144" s="8"/>
    </row>
    <row r="145" spans="13:14">
      <c r="M145" s="8"/>
      <c r="N145" s="8"/>
    </row>
    <row r="146" spans="13:14">
      <c r="M146" s="8"/>
      <c r="N146" s="8"/>
    </row>
    <row r="147" spans="13:14">
      <c r="M147" s="8"/>
      <c r="N147" s="8"/>
    </row>
    <row r="148" spans="13:14">
      <c r="M148" s="8"/>
      <c r="N148" s="8"/>
    </row>
    <row r="149" spans="13:14">
      <c r="M149" s="8"/>
      <c r="N149" s="8"/>
    </row>
    <row r="150" spans="13:14">
      <c r="M150" s="8"/>
      <c r="N150" s="8"/>
    </row>
    <row r="151" spans="13:14">
      <c r="M151" s="8"/>
      <c r="N151" s="8"/>
    </row>
    <row r="152" spans="13:14">
      <c r="M152" s="8"/>
      <c r="N152" s="8"/>
    </row>
    <row r="153" spans="13:14">
      <c r="M153" s="8"/>
      <c r="N153" s="8"/>
    </row>
    <row r="154" spans="13:14">
      <c r="M154" s="8"/>
      <c r="N154" s="8"/>
    </row>
    <row r="155" spans="13:14">
      <c r="M155" s="8"/>
      <c r="N155" s="8"/>
    </row>
    <row r="156" spans="13:14">
      <c r="M156" s="8"/>
      <c r="N156" s="8"/>
    </row>
    <row r="157" spans="13:14">
      <c r="M157" s="8"/>
      <c r="N157" s="8"/>
    </row>
    <row r="158" spans="13:14">
      <c r="M158" s="8"/>
      <c r="N158" s="8"/>
    </row>
    <row r="159" spans="13:14">
      <c r="M159" s="8"/>
      <c r="N159" s="8"/>
    </row>
    <row r="160" spans="13:14">
      <c r="M160" s="8"/>
      <c r="N160" s="8"/>
    </row>
    <row r="161" spans="13:14">
      <c r="M161" s="8"/>
      <c r="N161" s="8"/>
    </row>
    <row r="162" spans="13:14">
      <c r="M162" s="8"/>
      <c r="N162" s="8"/>
    </row>
    <row r="163" spans="13:14">
      <c r="M163" s="8"/>
      <c r="N163" s="8"/>
    </row>
    <row r="164" spans="13:14">
      <c r="M164" s="8"/>
      <c r="N164" s="8"/>
    </row>
    <row r="165" spans="13:14">
      <c r="M165" s="8"/>
      <c r="N165" s="8"/>
    </row>
    <row r="166" spans="13:14">
      <c r="M166" s="8"/>
      <c r="N166" s="8"/>
    </row>
    <row r="167" spans="13:14">
      <c r="M167" s="8"/>
      <c r="N167" s="8"/>
    </row>
    <row r="168" spans="13:14">
      <c r="M168" s="8"/>
      <c r="N168" s="8"/>
    </row>
    <row r="169" spans="13:14">
      <c r="M169" s="8"/>
      <c r="N169" s="8"/>
    </row>
    <row r="170" spans="13:14">
      <c r="M170" s="8"/>
      <c r="N170" s="8"/>
    </row>
    <row r="171" spans="13:14">
      <c r="M171" s="8"/>
      <c r="N171" s="8"/>
    </row>
    <row r="172" spans="13:14">
      <c r="M172" s="8"/>
      <c r="N172" s="8"/>
    </row>
    <row r="173" spans="13:14">
      <c r="M173" s="8"/>
      <c r="N173" s="8"/>
    </row>
    <row r="174" spans="13:14">
      <c r="M174" s="8"/>
      <c r="N174" s="8"/>
    </row>
    <row r="175" spans="13:14">
      <c r="M175" s="8"/>
      <c r="N175" s="8"/>
    </row>
    <row r="176" spans="13:14">
      <c r="M176" s="8"/>
      <c r="N176" s="8"/>
    </row>
    <row r="177" spans="13:14">
      <c r="M177" s="8"/>
      <c r="N177" s="8"/>
    </row>
    <row r="178" spans="13:14">
      <c r="M178" s="8"/>
      <c r="N178" s="8"/>
    </row>
    <row r="179" spans="13:14">
      <c r="M179" s="8"/>
      <c r="N179" s="8"/>
    </row>
    <row r="180" spans="13:14">
      <c r="M180" s="8"/>
      <c r="N180" s="8"/>
    </row>
    <row r="181" spans="13:14">
      <c r="M181" s="8"/>
      <c r="N181" s="8"/>
    </row>
    <row r="182" spans="13:14">
      <c r="M182" s="8"/>
      <c r="N182" s="8"/>
    </row>
    <row r="183" spans="13:14">
      <c r="M183" s="8"/>
      <c r="N183" s="8"/>
    </row>
    <row r="184" spans="13:14">
      <c r="M184" s="8"/>
      <c r="N184" s="8"/>
    </row>
    <row r="185" spans="13:14">
      <c r="M185" s="8"/>
      <c r="N185" s="8"/>
    </row>
    <row r="186" spans="13:14">
      <c r="M186" s="8"/>
      <c r="N186" s="8"/>
    </row>
    <row r="187" spans="13:14">
      <c r="M187" s="8"/>
      <c r="N187" s="8"/>
    </row>
    <row r="188" spans="13:14">
      <c r="M188" s="8"/>
      <c r="N188" s="8"/>
    </row>
    <row r="189" spans="13:14">
      <c r="M189" s="8"/>
      <c r="N189" s="8"/>
    </row>
    <row r="190" spans="13:14">
      <c r="M190" s="8"/>
      <c r="N190" s="8"/>
    </row>
    <row r="191" spans="13:14">
      <c r="M191" s="8"/>
      <c r="N191" s="8"/>
    </row>
    <row r="192" spans="13:14">
      <c r="M192" s="8"/>
      <c r="N192" s="8"/>
    </row>
    <row r="193" spans="13:14">
      <c r="M193" s="8"/>
      <c r="N193" s="8"/>
    </row>
    <row r="194" spans="13:14">
      <c r="M194" s="8"/>
      <c r="N194" s="8"/>
    </row>
    <row r="195" spans="13:14">
      <c r="M195" s="8"/>
      <c r="N195" s="8"/>
    </row>
    <row r="196" spans="13:14">
      <c r="M196" s="8"/>
      <c r="N196" s="8"/>
    </row>
    <row r="197" spans="13:14">
      <c r="M197" s="8"/>
      <c r="N197" s="8"/>
    </row>
    <row r="198" spans="13:14">
      <c r="M198" s="8"/>
      <c r="N198" s="8"/>
    </row>
    <row r="199" spans="13:14">
      <c r="M199" s="8"/>
      <c r="N199" s="8"/>
    </row>
    <row r="200" spans="13:14">
      <c r="M200" s="8"/>
      <c r="N200" s="8"/>
    </row>
    <row r="201" spans="13:14">
      <c r="M201" s="8"/>
      <c r="N201" s="8"/>
    </row>
    <row r="202" spans="13:14">
      <c r="M202" s="8"/>
      <c r="N202" s="8"/>
    </row>
    <row r="203" spans="13:14">
      <c r="M203" s="8"/>
      <c r="N203" s="8"/>
    </row>
    <row r="204" spans="13:14">
      <c r="M204" s="8"/>
      <c r="N204" s="8"/>
    </row>
    <row r="205" spans="13:14">
      <c r="M205" s="8"/>
      <c r="N205" s="8"/>
    </row>
    <row r="206" spans="13:14">
      <c r="M206" s="8"/>
      <c r="N206" s="8"/>
    </row>
    <row r="207" spans="13:14">
      <c r="M207" s="8"/>
      <c r="N207" s="8"/>
    </row>
    <row r="208" spans="13:14">
      <c r="M208" s="8"/>
      <c r="N208" s="8"/>
    </row>
    <row r="209" spans="13:14">
      <c r="M209" s="8"/>
      <c r="N209" s="8"/>
    </row>
    <row r="210" spans="13:14">
      <c r="M210" s="8"/>
      <c r="N210" s="8"/>
    </row>
    <row r="211" spans="13:14">
      <c r="M211" s="8"/>
      <c r="N211" s="8"/>
    </row>
    <row r="212" spans="13:14">
      <c r="M212" s="8"/>
      <c r="N212" s="8"/>
    </row>
    <row r="213" spans="13:14">
      <c r="M213" s="8"/>
      <c r="N213" s="8"/>
    </row>
    <row r="214" spans="13:14">
      <c r="M214" s="8"/>
      <c r="N214" s="8"/>
    </row>
    <row r="243" spans="13:14">
      <c r="M243" s="8"/>
      <c r="N243" s="8"/>
    </row>
    <row r="244" spans="13:14">
      <c r="M244" s="8"/>
      <c r="N244" s="8"/>
    </row>
    <row r="245" spans="13:14">
      <c r="M245" s="8"/>
      <c r="N245" s="8"/>
    </row>
    <row r="246" spans="13:14">
      <c r="M246" s="8"/>
      <c r="N246" s="8"/>
    </row>
    <row r="247" spans="13:14">
      <c r="M247" s="8"/>
      <c r="N247" s="8"/>
    </row>
    <row r="248" spans="13:14">
      <c r="M248" s="8"/>
      <c r="N248" s="8"/>
    </row>
    <row r="249" spans="13:14">
      <c r="M249" s="8"/>
      <c r="N249" s="8"/>
    </row>
    <row r="250" spans="13:14">
      <c r="M250" s="8"/>
      <c r="N250" s="8"/>
    </row>
    <row r="251" spans="13:14">
      <c r="M251" s="8"/>
      <c r="N251" s="8"/>
    </row>
    <row r="252" spans="13:14">
      <c r="M252" s="8"/>
      <c r="N252" s="8"/>
    </row>
    <row r="253" spans="13:14">
      <c r="M253" s="8"/>
      <c r="N253" s="8"/>
    </row>
    <row r="254" spans="13:14">
      <c r="M254" s="8"/>
      <c r="N254" s="8"/>
    </row>
    <row r="255" spans="13:14">
      <c r="M255" s="8"/>
      <c r="N255" s="8"/>
    </row>
    <row r="256" spans="13:14">
      <c r="M256" s="8"/>
      <c r="N256" s="8"/>
    </row>
    <row r="257" spans="13:14">
      <c r="M257" s="8"/>
      <c r="N257" s="8"/>
    </row>
    <row r="258" spans="13:14">
      <c r="M258" s="8"/>
      <c r="N258" s="8"/>
    </row>
    <row r="259" spans="13:14">
      <c r="M259" s="8"/>
      <c r="N259" s="8"/>
    </row>
    <row r="260" spans="13:14">
      <c r="M260" s="8"/>
      <c r="N260" s="8"/>
    </row>
    <row r="261" spans="13:14">
      <c r="M261" s="8"/>
      <c r="N261" s="8"/>
    </row>
    <row r="262" spans="13:14">
      <c r="M262" s="8"/>
      <c r="N262" s="8"/>
    </row>
    <row r="263" spans="13:14">
      <c r="M263" s="8"/>
      <c r="N263" s="8"/>
    </row>
    <row r="264" spans="13:14">
      <c r="M264" s="8"/>
      <c r="N264" s="8"/>
    </row>
    <row r="265" spans="13:14">
      <c r="M265" s="8"/>
      <c r="N265" s="8"/>
    </row>
    <row r="266" spans="13:14">
      <c r="M266" s="8"/>
      <c r="N266" s="8"/>
    </row>
    <row r="267" spans="13:14">
      <c r="M267" s="8"/>
      <c r="N267" s="8"/>
    </row>
    <row r="268" spans="13:14">
      <c r="M268" s="8"/>
      <c r="N268" s="8"/>
    </row>
    <row r="269" spans="13:14">
      <c r="M269" s="8"/>
      <c r="N269" s="8"/>
    </row>
    <row r="270" spans="13:14">
      <c r="M270" s="8"/>
      <c r="N270" s="8"/>
    </row>
    <row r="271" spans="13:14">
      <c r="M271" s="8"/>
      <c r="N271" s="8"/>
    </row>
    <row r="272" spans="13:14">
      <c r="M272" s="8"/>
      <c r="N272" s="8"/>
    </row>
    <row r="273" spans="13:14">
      <c r="M273" s="8"/>
      <c r="N273" s="8"/>
    </row>
    <row r="274" spans="13:14">
      <c r="M274" s="8"/>
      <c r="N274" s="8"/>
    </row>
    <row r="275" spans="13:14">
      <c r="M275" s="8"/>
      <c r="N275" s="8"/>
    </row>
    <row r="276" spans="13:14">
      <c r="M276" s="8"/>
      <c r="N276" s="8"/>
    </row>
    <row r="277" spans="13:14">
      <c r="M277" s="8"/>
      <c r="N277" s="8"/>
    </row>
    <row r="278" spans="13:14">
      <c r="M278" s="8"/>
      <c r="N278" s="8"/>
    </row>
    <row r="279" spans="13:14">
      <c r="M279" s="8"/>
      <c r="N279" s="8"/>
    </row>
    <row r="280" spans="13:14">
      <c r="M280" s="8"/>
      <c r="N280" s="8"/>
    </row>
    <row r="281" spans="13:14">
      <c r="M281" s="8"/>
      <c r="N281" s="8"/>
    </row>
    <row r="282" spans="13:14">
      <c r="M282" s="8"/>
      <c r="N282" s="8"/>
    </row>
    <row r="283" spans="13:14">
      <c r="M283" s="8"/>
      <c r="N283" s="8"/>
    </row>
    <row r="284" spans="13:14">
      <c r="M284" s="8"/>
      <c r="N284" s="8"/>
    </row>
    <row r="285" spans="13:14">
      <c r="M285" s="8"/>
      <c r="N285" s="8"/>
    </row>
    <row r="286" spans="13:14">
      <c r="M286" s="8"/>
      <c r="N286" s="8"/>
    </row>
    <row r="287" spans="13:14">
      <c r="M287" s="8"/>
      <c r="N287" s="8"/>
    </row>
    <row r="288" spans="13:14">
      <c r="M288" s="8"/>
      <c r="N288" s="8"/>
    </row>
    <row r="289" spans="13:14">
      <c r="M289" s="8"/>
      <c r="N289" s="8"/>
    </row>
    <row r="290" spans="13:14">
      <c r="M290" s="8"/>
      <c r="N290" s="8"/>
    </row>
    <row r="291" spans="13:14">
      <c r="M291" s="8"/>
      <c r="N291" s="8"/>
    </row>
    <row r="292" spans="13:14">
      <c r="M292" s="8"/>
      <c r="N292" s="8"/>
    </row>
    <row r="293" spans="13:14">
      <c r="M293" s="8"/>
      <c r="N293" s="8"/>
    </row>
    <row r="294" spans="13:14">
      <c r="M294" s="8"/>
      <c r="N294" s="8"/>
    </row>
    <row r="295" spans="13:14">
      <c r="M295" s="8"/>
      <c r="N295" s="8"/>
    </row>
    <row r="296" spans="13:14">
      <c r="M296" s="8"/>
      <c r="N296" s="8"/>
    </row>
    <row r="297" spans="13:14">
      <c r="M297" s="8"/>
      <c r="N297" s="8"/>
    </row>
    <row r="298" spans="13:14">
      <c r="M298" s="8"/>
      <c r="N298" s="8"/>
    </row>
    <row r="299" spans="13:14">
      <c r="M299" s="8"/>
      <c r="N299" s="8"/>
    </row>
    <row r="300" spans="13:14">
      <c r="M300" s="8"/>
      <c r="N300" s="8"/>
    </row>
    <row r="301" spans="13:14">
      <c r="M301" s="8"/>
      <c r="N301" s="8"/>
    </row>
    <row r="302" spans="13:14">
      <c r="M302" s="8"/>
      <c r="N302" s="8"/>
    </row>
    <row r="303" spans="13:14">
      <c r="M303" s="8"/>
      <c r="N303" s="8"/>
    </row>
    <row r="304" spans="13:14">
      <c r="M304" s="8"/>
      <c r="N304" s="8"/>
    </row>
    <row r="305" spans="13:14">
      <c r="M305" s="8"/>
      <c r="N305" s="8"/>
    </row>
    <row r="306" spans="13:14">
      <c r="M306" s="8"/>
      <c r="N306" s="8"/>
    </row>
    <row r="307" spans="13:14">
      <c r="M307" s="8"/>
      <c r="N307" s="8"/>
    </row>
    <row r="308" spans="13:14">
      <c r="M308" s="8"/>
      <c r="N308" s="8"/>
    </row>
    <row r="309" spans="13:14">
      <c r="M309" s="8"/>
      <c r="N309" s="8"/>
    </row>
    <row r="310" spans="13:14">
      <c r="M310" s="8"/>
      <c r="N310" s="8"/>
    </row>
    <row r="311" spans="13:14">
      <c r="M311" s="8"/>
      <c r="N311" s="8"/>
    </row>
    <row r="312" spans="13:14">
      <c r="M312" s="8"/>
      <c r="N312" s="8"/>
    </row>
    <row r="313" spans="13:14">
      <c r="M313" s="8"/>
      <c r="N313" s="8"/>
    </row>
    <row r="314" spans="13:14">
      <c r="M314" s="8"/>
      <c r="N314" s="8"/>
    </row>
    <row r="315" spans="13:14">
      <c r="M315" s="8"/>
      <c r="N315" s="8"/>
    </row>
    <row r="316" spans="13:14">
      <c r="M316" s="8"/>
      <c r="N316" s="8"/>
    </row>
    <row r="317" spans="13:14">
      <c r="M317" s="8"/>
      <c r="N317" s="8"/>
    </row>
    <row r="318" spans="13:14">
      <c r="M318" s="8"/>
      <c r="N318" s="8"/>
    </row>
    <row r="319" spans="13:14">
      <c r="M319" s="8"/>
      <c r="N319" s="8"/>
    </row>
    <row r="320" spans="13:14">
      <c r="M320" s="8"/>
      <c r="N320" s="8"/>
    </row>
    <row r="321" spans="13:14">
      <c r="M321" s="8"/>
      <c r="N321" s="8"/>
    </row>
    <row r="322" spans="13:14">
      <c r="M322" s="8"/>
      <c r="N322" s="8"/>
    </row>
    <row r="323" spans="13:14">
      <c r="M323" s="8"/>
      <c r="N323" s="8"/>
    </row>
    <row r="324" spans="13:14">
      <c r="M324" s="8"/>
      <c r="N324" s="8"/>
    </row>
    <row r="325" spans="13:14">
      <c r="M325" s="8"/>
      <c r="N325" s="8"/>
    </row>
    <row r="326" spans="13:14">
      <c r="M326" s="8"/>
      <c r="N326" s="8"/>
    </row>
    <row r="327" spans="13:14">
      <c r="M327" s="8"/>
      <c r="N327" s="8"/>
    </row>
    <row r="328" spans="13:14">
      <c r="M328" s="8"/>
      <c r="N328" s="8"/>
    </row>
    <row r="329" spans="13:14">
      <c r="M329" s="8"/>
      <c r="N329" s="8"/>
    </row>
    <row r="330" spans="13:14">
      <c r="M330" s="8"/>
      <c r="N330" s="8"/>
    </row>
    <row r="331" spans="13:14">
      <c r="M331" s="8"/>
      <c r="N331" s="8"/>
    </row>
    <row r="332" spans="13:14">
      <c r="M332" s="8"/>
      <c r="N332" s="8"/>
    </row>
    <row r="333" spans="13:14">
      <c r="M333" s="8"/>
      <c r="N333" s="8"/>
    </row>
    <row r="334" spans="13:14">
      <c r="M334" s="8"/>
      <c r="N334" s="8"/>
    </row>
    <row r="335" spans="13:14">
      <c r="M335" s="8"/>
      <c r="N335" s="8"/>
    </row>
    <row r="336" spans="13:14">
      <c r="M336" s="8"/>
      <c r="N336" s="8"/>
    </row>
    <row r="337" spans="13:14">
      <c r="M337" s="8"/>
      <c r="N337" s="8"/>
    </row>
    <row r="338" spans="13:14">
      <c r="M338" s="8"/>
      <c r="N338" s="8"/>
    </row>
    <row r="339" spans="13:14">
      <c r="M339" s="8"/>
      <c r="N339" s="8"/>
    </row>
    <row r="340" spans="13:14">
      <c r="M340" s="8"/>
      <c r="N340" s="8"/>
    </row>
    <row r="341" spans="13:14">
      <c r="M341" s="8"/>
      <c r="N341" s="8"/>
    </row>
    <row r="342" spans="13:14">
      <c r="M342" s="8"/>
      <c r="N342" s="8"/>
    </row>
    <row r="343" spans="13:14">
      <c r="M343" s="8"/>
      <c r="N343" s="8"/>
    </row>
    <row r="344" spans="13:14">
      <c r="M344" s="8"/>
      <c r="N344" s="8"/>
    </row>
    <row r="345" spans="13:14">
      <c r="M345" s="8"/>
      <c r="N345" s="8"/>
    </row>
    <row r="346" spans="13:14">
      <c r="M346" s="8"/>
      <c r="N346" s="8"/>
    </row>
    <row r="347" spans="13:14">
      <c r="M347" s="8"/>
      <c r="N347" s="8"/>
    </row>
    <row r="348" spans="13:14">
      <c r="M348" s="8"/>
      <c r="N348" s="8"/>
    </row>
    <row r="349" spans="13:14">
      <c r="M349" s="8"/>
      <c r="N349" s="8"/>
    </row>
    <row r="350" spans="13:14">
      <c r="M350" s="8"/>
      <c r="N350" s="8"/>
    </row>
    <row r="351" spans="13:14">
      <c r="M351" s="8"/>
      <c r="N351" s="8"/>
    </row>
    <row r="352" spans="13:14">
      <c r="M352" s="8"/>
      <c r="N352" s="8"/>
    </row>
    <row r="353" spans="13:14">
      <c r="M353" s="8"/>
      <c r="N353" s="8"/>
    </row>
    <row r="354" spans="13:14">
      <c r="M354" s="8"/>
      <c r="N354" s="8"/>
    </row>
    <row r="355" spans="13:14">
      <c r="M355" s="8"/>
      <c r="N355" s="8"/>
    </row>
    <row r="356" spans="13:14">
      <c r="M356" s="8"/>
      <c r="N356" s="8"/>
    </row>
    <row r="357" spans="13:14">
      <c r="M357" s="8"/>
      <c r="N357" s="8"/>
    </row>
    <row r="358" spans="13:14">
      <c r="M358" s="8"/>
      <c r="N358" s="8"/>
    </row>
    <row r="359" spans="13:14">
      <c r="M359" s="8"/>
      <c r="N359" s="8"/>
    </row>
    <row r="360" spans="13:14">
      <c r="M360" s="8"/>
      <c r="N360" s="8"/>
    </row>
    <row r="361" spans="13:14">
      <c r="M361" s="8"/>
      <c r="N361" s="8"/>
    </row>
    <row r="362" spans="13:14">
      <c r="M362" s="8"/>
      <c r="N362" s="8"/>
    </row>
    <row r="363" spans="13:14">
      <c r="M363" s="8"/>
      <c r="N363" s="8"/>
    </row>
    <row r="364" spans="13:14">
      <c r="M364" s="8"/>
      <c r="N364" s="8"/>
    </row>
    <row r="365" spans="13:14">
      <c r="M365" s="8"/>
      <c r="N365" s="8"/>
    </row>
    <row r="366" spans="13:14">
      <c r="M366" s="8"/>
      <c r="N366" s="8"/>
    </row>
    <row r="367" spans="13:14">
      <c r="M367" s="8"/>
      <c r="N367" s="8"/>
    </row>
    <row r="368" spans="13:14">
      <c r="M368" s="8"/>
      <c r="N368" s="8"/>
    </row>
    <row r="369" spans="13:14">
      <c r="M369" s="8"/>
      <c r="N369" s="8"/>
    </row>
    <row r="370" spans="13:14">
      <c r="M370" s="8"/>
      <c r="N370" s="8"/>
    </row>
    <row r="371" spans="13:14">
      <c r="M371" s="8"/>
      <c r="N371" s="8"/>
    </row>
    <row r="372" spans="13:14">
      <c r="M372" s="8"/>
      <c r="N372" s="8"/>
    </row>
    <row r="373" spans="13:14">
      <c r="M373" s="8"/>
      <c r="N373" s="8"/>
    </row>
    <row r="374" spans="13:14">
      <c r="M374" s="8"/>
      <c r="N374" s="8"/>
    </row>
    <row r="375" spans="13:14">
      <c r="M375" s="8"/>
      <c r="N375" s="8"/>
    </row>
    <row r="376" spans="13:14">
      <c r="M376" s="8"/>
      <c r="N376" s="8"/>
    </row>
    <row r="377" spans="13:14">
      <c r="M377" s="8"/>
      <c r="N377" s="8"/>
    </row>
    <row r="378" spans="13:14">
      <c r="M378" s="8"/>
      <c r="N378" s="8"/>
    </row>
    <row r="379" spans="13:14">
      <c r="M379" s="8"/>
      <c r="N379" s="8"/>
    </row>
    <row r="380" spans="13:14">
      <c r="M380" s="8"/>
      <c r="N380" s="8"/>
    </row>
    <row r="381" spans="13:14">
      <c r="M381" s="8"/>
      <c r="N381" s="8"/>
    </row>
    <row r="382" spans="13:14">
      <c r="M382" s="8"/>
      <c r="N382" s="8"/>
    </row>
    <row r="383" spans="13:14">
      <c r="M383" s="8"/>
      <c r="N383" s="8"/>
    </row>
    <row r="384" spans="13:14">
      <c r="M384" s="8"/>
      <c r="N384" s="8"/>
    </row>
    <row r="385" spans="13:14">
      <c r="M385" s="8"/>
      <c r="N385" s="8"/>
    </row>
    <row r="386" spans="13:14">
      <c r="M386" s="8"/>
      <c r="N386" s="8"/>
    </row>
    <row r="387" spans="13:14">
      <c r="M387" s="8"/>
      <c r="N387" s="8"/>
    </row>
    <row r="388" spans="13:14">
      <c r="M388" s="8"/>
      <c r="N388" s="8"/>
    </row>
    <row r="389" spans="13:14">
      <c r="M389" s="8"/>
      <c r="N389" s="8"/>
    </row>
    <row r="390" spans="13:14">
      <c r="M390" s="8"/>
      <c r="N390" s="8"/>
    </row>
    <row r="391" spans="13:14">
      <c r="M391" s="8"/>
      <c r="N391" s="8"/>
    </row>
    <row r="392" spans="13:14">
      <c r="M392" s="8"/>
      <c r="N392" s="8"/>
    </row>
    <row r="393" spans="13:14">
      <c r="M393" s="8"/>
      <c r="N393" s="8"/>
    </row>
    <row r="394" spans="13:14">
      <c r="M394" s="8"/>
      <c r="N394" s="8"/>
    </row>
    <row r="395" spans="13:14">
      <c r="M395" s="8"/>
      <c r="N395" s="8"/>
    </row>
    <row r="396" spans="13:14">
      <c r="M396" s="8"/>
      <c r="N396" s="8"/>
    </row>
    <row r="397" spans="13:14">
      <c r="M397" s="8"/>
      <c r="N397" s="8"/>
    </row>
    <row r="398" spans="13:14">
      <c r="M398" s="8"/>
      <c r="N398" s="8"/>
    </row>
    <row r="399" spans="13:14">
      <c r="M399" s="8"/>
      <c r="N399" s="8"/>
    </row>
    <row r="400" spans="13:14">
      <c r="M400" s="8"/>
      <c r="N400" s="8"/>
    </row>
    <row r="401" spans="13:14">
      <c r="M401" s="8"/>
      <c r="N401" s="8"/>
    </row>
    <row r="402" spans="13:14">
      <c r="M402" s="8"/>
      <c r="N402" s="8"/>
    </row>
    <row r="403" spans="13:14">
      <c r="M403" s="8"/>
      <c r="N403" s="8"/>
    </row>
    <row r="404" spans="13:14">
      <c r="M404" s="8"/>
      <c r="N404" s="8"/>
    </row>
    <row r="405" spans="13:14">
      <c r="M405" s="8"/>
      <c r="N405" s="8"/>
    </row>
    <row r="406" spans="13:14">
      <c r="M406" s="8"/>
      <c r="N406" s="8"/>
    </row>
    <row r="407" spans="13:14">
      <c r="M407" s="8"/>
      <c r="N407" s="8"/>
    </row>
    <row r="408" spans="13:14">
      <c r="M408" s="8"/>
      <c r="N408" s="8"/>
    </row>
    <row r="409" spans="13:14">
      <c r="M409" s="8"/>
      <c r="N409" s="8"/>
    </row>
    <row r="410" spans="13:14">
      <c r="M410" s="8"/>
      <c r="N410" s="8"/>
    </row>
    <row r="411" spans="13:14">
      <c r="M411" s="8"/>
      <c r="N411" s="8"/>
    </row>
    <row r="412" spans="13:14">
      <c r="M412" s="8"/>
      <c r="N412" s="8"/>
    </row>
    <row r="413" spans="13:14">
      <c r="M413" s="8"/>
      <c r="N413" s="8"/>
    </row>
    <row r="414" spans="13:14">
      <c r="M414" s="8"/>
      <c r="N414" s="8"/>
    </row>
    <row r="415" spans="13:14">
      <c r="M415" s="8"/>
      <c r="N415" s="8"/>
    </row>
    <row r="416" spans="13:14">
      <c r="M416" s="8"/>
      <c r="N416" s="8"/>
    </row>
    <row r="417" spans="13:14">
      <c r="M417" s="8"/>
      <c r="N417" s="8"/>
    </row>
    <row r="418" spans="13:14">
      <c r="M418" s="8"/>
      <c r="N418" s="8"/>
    </row>
    <row r="419" spans="13:14">
      <c r="M419" s="8"/>
      <c r="N419" s="8"/>
    </row>
    <row r="420" spans="13:14">
      <c r="M420" s="8"/>
      <c r="N420" s="8"/>
    </row>
    <row r="421" spans="13:14">
      <c r="M421" s="8"/>
      <c r="N421" s="8"/>
    </row>
    <row r="422" spans="13:14">
      <c r="M422" s="8"/>
      <c r="N422" s="8"/>
    </row>
    <row r="423" spans="13:14">
      <c r="M423" s="8"/>
      <c r="N423" s="8"/>
    </row>
    <row r="424" spans="13:14">
      <c r="M424" s="8"/>
      <c r="N424" s="8"/>
    </row>
    <row r="425" spans="13:14">
      <c r="M425" s="8"/>
      <c r="N425" s="8"/>
    </row>
    <row r="426" spans="13:14">
      <c r="M426" s="8"/>
      <c r="N426" s="8"/>
    </row>
    <row r="427" spans="13:14">
      <c r="M427" s="8"/>
      <c r="N427" s="8"/>
    </row>
    <row r="428" spans="13:14">
      <c r="M428" s="8"/>
      <c r="N428" s="8"/>
    </row>
    <row r="429" spans="13:14">
      <c r="M429" s="8"/>
      <c r="N429" s="8"/>
    </row>
    <row r="430" spans="13:14">
      <c r="M430" s="8"/>
      <c r="N430" s="8"/>
    </row>
    <row r="431" spans="13:14">
      <c r="M431" s="8"/>
      <c r="N431" s="8"/>
    </row>
    <row r="432" spans="13:14">
      <c r="M432" s="8"/>
      <c r="N432" s="8"/>
    </row>
    <row r="433" spans="13:19">
      <c r="M433" s="8"/>
      <c r="N433" s="8"/>
      <c r="O433" s="8"/>
      <c r="P433" s="8"/>
      <c r="Q433" s="8"/>
      <c r="R433" s="8"/>
      <c r="S433" s="8"/>
    </row>
    <row r="434" spans="13:19">
      <c r="M434" s="8"/>
      <c r="N434" s="8"/>
      <c r="O434" s="8"/>
      <c r="P434" s="8"/>
      <c r="Q434" s="8"/>
      <c r="R434" s="8"/>
      <c r="S434" s="8"/>
    </row>
    <row r="435" spans="13:19">
      <c r="M435" s="8"/>
      <c r="N435" s="8"/>
      <c r="O435" s="8"/>
      <c r="P435" s="8"/>
      <c r="Q435" s="8"/>
      <c r="R435" s="8"/>
      <c r="S435" s="8"/>
    </row>
    <row r="436" spans="13:19">
      <c r="M436" s="8"/>
      <c r="N436" s="8"/>
      <c r="O436" s="8"/>
      <c r="P436" s="8"/>
      <c r="Q436" s="8"/>
      <c r="R436" s="8"/>
      <c r="S436" s="8"/>
    </row>
    <row r="437" spans="13:19">
      <c r="M437" s="8"/>
      <c r="N437" s="8"/>
      <c r="O437" s="8"/>
      <c r="P437" s="8"/>
      <c r="Q437" s="8"/>
      <c r="R437" s="8"/>
      <c r="S437" s="8"/>
    </row>
    <row r="438" spans="13:19">
      <c r="M438" s="8"/>
      <c r="N438" s="8"/>
      <c r="O438" s="8"/>
      <c r="P438" s="8"/>
      <c r="Q438" s="8"/>
      <c r="R438" s="8"/>
      <c r="S438" s="8"/>
    </row>
    <row r="439" spans="13:19">
      <c r="M439" s="8"/>
      <c r="N439" s="8"/>
      <c r="O439" s="8"/>
      <c r="P439" s="8"/>
      <c r="Q439" s="8"/>
      <c r="R439" s="8"/>
      <c r="S439" s="8"/>
    </row>
    <row r="440" spans="13:19">
      <c r="M440" s="8"/>
      <c r="N440" s="8"/>
      <c r="O440" s="8"/>
      <c r="P440" s="8"/>
      <c r="Q440" s="8"/>
      <c r="R440" s="8"/>
      <c r="S440" s="8"/>
    </row>
    <row r="441" spans="13:19">
      <c r="M441" s="8"/>
      <c r="N441" s="8"/>
      <c r="O441" s="8"/>
      <c r="P441" s="8"/>
      <c r="Q441" s="8"/>
      <c r="R441" s="8"/>
      <c r="S441" s="8"/>
    </row>
    <row r="442" spans="13:19">
      <c r="M442" s="8"/>
      <c r="N442" s="8"/>
      <c r="O442" s="8"/>
      <c r="P442" s="8"/>
      <c r="Q442" s="8"/>
      <c r="R442" s="8"/>
      <c r="S442" s="8"/>
    </row>
    <row r="443" spans="13:19">
      <c r="M443" s="8"/>
      <c r="N443" s="8"/>
      <c r="O443" s="8"/>
      <c r="P443" s="8"/>
      <c r="Q443" s="8"/>
      <c r="R443" s="8"/>
      <c r="S443" s="8"/>
    </row>
    <row r="444" spans="13:19">
      <c r="M444" s="8"/>
      <c r="N444" s="8"/>
      <c r="O444" s="8"/>
      <c r="P444" s="8"/>
      <c r="Q444" s="8"/>
      <c r="R444" s="8"/>
      <c r="S444" s="8"/>
    </row>
    <row r="445" spans="13:19">
      <c r="M445" s="8"/>
      <c r="N445" s="8"/>
      <c r="O445" s="8"/>
      <c r="P445" s="8"/>
      <c r="Q445" s="8"/>
      <c r="R445" s="8"/>
      <c r="S445" s="8"/>
    </row>
    <row r="446" spans="13:19">
      <c r="M446" s="8"/>
      <c r="N446" s="8"/>
      <c r="O446" s="8"/>
      <c r="P446" s="8"/>
      <c r="Q446" s="8"/>
      <c r="R446" s="8"/>
      <c r="S446" s="8"/>
    </row>
    <row r="447" spans="13:19">
      <c r="M447" s="8"/>
      <c r="N447" s="8"/>
      <c r="O447" s="8"/>
      <c r="P447" s="8"/>
      <c r="Q447" s="8"/>
      <c r="R447" s="8"/>
      <c r="S447" s="8"/>
    </row>
    <row r="448" spans="13:19">
      <c r="M448" s="8"/>
      <c r="N448" s="8"/>
      <c r="O448" s="8"/>
      <c r="P448" s="8"/>
      <c r="Q448" s="8"/>
      <c r="R448" s="8"/>
      <c r="S448" s="8"/>
    </row>
    <row r="449" spans="13:19">
      <c r="M449" s="8"/>
      <c r="N449" s="8"/>
      <c r="O449" s="8"/>
      <c r="P449" s="8"/>
      <c r="Q449" s="8"/>
      <c r="R449" s="8"/>
      <c r="S449" s="8"/>
    </row>
    <row r="450" spans="13:19">
      <c r="M450" s="8"/>
      <c r="N450" s="8"/>
      <c r="O450" s="8"/>
      <c r="P450" s="8"/>
      <c r="Q450" s="8"/>
      <c r="R450" s="8"/>
      <c r="S450" s="8"/>
    </row>
    <row r="451" spans="13:19">
      <c r="M451" s="8"/>
      <c r="N451" s="8"/>
      <c r="O451" s="8"/>
      <c r="P451" s="8"/>
      <c r="Q451" s="8"/>
      <c r="R451" s="8"/>
      <c r="S451" s="8"/>
    </row>
    <row r="452" spans="13:19">
      <c r="M452" s="8"/>
      <c r="N452" s="8"/>
      <c r="O452" s="8"/>
      <c r="P452" s="8"/>
      <c r="Q452" s="8"/>
      <c r="R452" s="8"/>
      <c r="S452" s="8"/>
    </row>
    <row r="453" spans="13:19">
      <c r="M453" s="8"/>
      <c r="N453" s="8"/>
      <c r="O453" s="8"/>
      <c r="P453" s="8"/>
      <c r="Q453" s="8"/>
      <c r="R453" s="8"/>
      <c r="S453" s="8"/>
    </row>
    <row r="454" spans="13:19">
      <c r="M454" s="8"/>
      <c r="N454" s="8"/>
      <c r="O454" s="8"/>
      <c r="P454" s="8"/>
      <c r="Q454" s="8"/>
      <c r="R454" s="8"/>
      <c r="S454" s="8"/>
    </row>
    <row r="455" spans="13:19">
      <c r="M455" s="8"/>
      <c r="N455" s="8"/>
      <c r="O455" s="8"/>
      <c r="P455" s="8"/>
      <c r="Q455" s="8"/>
      <c r="R455" s="8"/>
      <c r="S455" s="8"/>
    </row>
    <row r="456" spans="13:19">
      <c r="M456" s="8"/>
      <c r="N456" s="8"/>
      <c r="O456" s="8"/>
      <c r="P456" s="8"/>
      <c r="Q456" s="8"/>
      <c r="R456" s="8"/>
      <c r="S456" s="8"/>
    </row>
    <row r="457" spans="13:19">
      <c r="M457" s="8"/>
      <c r="N457" s="8"/>
      <c r="O457" s="8"/>
      <c r="P457" s="8"/>
      <c r="Q457" s="8"/>
      <c r="R457" s="8"/>
      <c r="S457" s="8"/>
    </row>
    <row r="458" spans="13:19">
      <c r="M458" s="8"/>
      <c r="N458" s="8"/>
      <c r="O458" s="8"/>
      <c r="P458" s="8"/>
      <c r="Q458" s="8"/>
      <c r="R458" s="8"/>
      <c r="S458" s="8"/>
    </row>
    <row r="459" spans="13:19">
      <c r="M459" s="8"/>
      <c r="N459" s="8"/>
      <c r="O459" s="8"/>
      <c r="P459" s="8"/>
      <c r="Q459" s="8"/>
      <c r="R459" s="8"/>
      <c r="S459" s="8"/>
    </row>
    <row r="460" spans="13:19">
      <c r="M460" s="8"/>
      <c r="N460" s="8"/>
      <c r="O460" s="8"/>
      <c r="P460" s="8"/>
      <c r="Q460" s="8"/>
      <c r="R460" s="8"/>
      <c r="S460" s="8"/>
    </row>
    <row r="461" spans="13:19">
      <c r="M461" s="8"/>
      <c r="N461" s="8"/>
      <c r="O461" s="8"/>
      <c r="P461" s="8"/>
      <c r="Q461" s="8"/>
      <c r="R461" s="8"/>
      <c r="S461" s="8"/>
    </row>
    <row r="462" spans="13:19">
      <c r="M462" s="8"/>
      <c r="N462" s="8"/>
      <c r="O462" s="8"/>
      <c r="P462" s="8"/>
      <c r="Q462" s="8"/>
      <c r="R462" s="8"/>
      <c r="S462" s="8"/>
    </row>
    <row r="463" spans="13:19">
      <c r="M463" s="8"/>
      <c r="N463" s="8"/>
      <c r="O463" s="8"/>
      <c r="P463" s="8"/>
      <c r="Q463" s="8"/>
      <c r="R463" s="8"/>
      <c r="S463" s="8"/>
    </row>
    <row r="464" spans="13:19">
      <c r="M464" s="8"/>
      <c r="N464" s="8"/>
      <c r="O464" s="8"/>
      <c r="P464" s="8"/>
      <c r="Q464" s="8"/>
      <c r="R464" s="8"/>
      <c r="S464" s="8"/>
    </row>
    <row r="465" spans="13:19">
      <c r="M465" s="8"/>
      <c r="N465" s="8"/>
      <c r="O465" s="8"/>
      <c r="P465" s="8"/>
      <c r="Q465" s="8"/>
      <c r="R465" s="8"/>
      <c r="S465" s="8"/>
    </row>
    <row r="466" spans="13:19">
      <c r="M466" s="8"/>
      <c r="N466" s="8"/>
      <c r="O466" s="8"/>
      <c r="P466" s="8"/>
      <c r="Q466" s="8"/>
      <c r="R466" s="8"/>
      <c r="S466" s="8"/>
    </row>
    <row r="467" spans="13:19">
      <c r="M467" s="8"/>
      <c r="N467" s="8"/>
      <c r="O467" s="8"/>
      <c r="P467" s="8"/>
      <c r="Q467" s="8"/>
      <c r="R467" s="8"/>
      <c r="S467" s="8"/>
    </row>
    <row r="468" spans="13:19">
      <c r="M468" s="8"/>
      <c r="N468" s="8"/>
      <c r="O468" s="8"/>
      <c r="P468" s="8"/>
      <c r="Q468" s="8"/>
      <c r="R468" s="8"/>
      <c r="S468" s="8"/>
    </row>
    <row r="469" spans="13:19">
      <c r="M469" s="8"/>
      <c r="N469" s="8"/>
      <c r="O469" s="8"/>
      <c r="P469" s="8"/>
      <c r="Q469" s="8"/>
      <c r="R469" s="8"/>
      <c r="S469" s="8"/>
    </row>
    <row r="470" spans="13:19">
      <c r="M470" s="8"/>
      <c r="N470" s="8"/>
      <c r="O470" s="8"/>
      <c r="P470" s="8"/>
      <c r="Q470" s="8"/>
      <c r="R470" s="8"/>
      <c r="S470" s="8"/>
    </row>
    <row r="471" spans="13:19">
      <c r="M471" s="8"/>
      <c r="N471" s="8"/>
      <c r="O471" s="8"/>
      <c r="P471" s="8"/>
      <c r="Q471" s="8"/>
      <c r="R471" s="8"/>
      <c r="S471" s="8"/>
    </row>
    <row r="472" spans="13:19">
      <c r="M472" s="8"/>
      <c r="N472" s="8"/>
      <c r="O472" s="8"/>
      <c r="P472" s="8"/>
      <c r="Q472" s="8"/>
      <c r="R472" s="8"/>
      <c r="S472" s="8"/>
    </row>
    <row r="473" spans="13:19">
      <c r="M473" s="8"/>
      <c r="N473" s="8"/>
      <c r="O473" s="8"/>
      <c r="P473" s="8"/>
      <c r="Q473" s="8"/>
      <c r="R473" s="8"/>
      <c r="S473" s="8"/>
    </row>
    <row r="474" spans="13:19">
      <c r="M474" s="8"/>
      <c r="N474" s="8"/>
      <c r="O474" s="8"/>
      <c r="P474" s="8"/>
      <c r="Q474" s="8"/>
      <c r="R474" s="8"/>
      <c r="S474" s="8"/>
    </row>
    <row r="475" spans="13:19">
      <c r="M475" s="8"/>
      <c r="N475" s="8"/>
      <c r="O475" s="8"/>
      <c r="P475" s="8"/>
      <c r="Q475" s="8"/>
      <c r="R475" s="8"/>
      <c r="S475" s="8"/>
    </row>
    <row r="476" spans="13:19">
      <c r="M476" s="8"/>
      <c r="N476" s="8"/>
      <c r="O476" s="8"/>
      <c r="P476" s="8"/>
      <c r="Q476" s="8"/>
      <c r="R476" s="8"/>
      <c r="S476" s="8"/>
    </row>
    <row r="477" spans="13:19">
      <c r="M477" s="8"/>
      <c r="N477" s="8"/>
      <c r="O477" s="8"/>
      <c r="P477" s="8"/>
      <c r="Q477" s="8"/>
      <c r="R477" s="8"/>
      <c r="S477" s="8"/>
    </row>
    <row r="478" spans="13:19">
      <c r="M478" s="8"/>
      <c r="N478" s="8"/>
      <c r="O478" s="8"/>
      <c r="P478" s="8"/>
      <c r="Q478" s="8"/>
      <c r="R478" s="8"/>
      <c r="S478" s="8"/>
    </row>
    <row r="479" spans="13:19">
      <c r="M479" s="8"/>
      <c r="N479" s="8"/>
      <c r="O479" s="8"/>
      <c r="P479" s="8"/>
      <c r="Q479" s="8"/>
      <c r="R479" s="8"/>
      <c r="S479" s="8"/>
    </row>
    <row r="480" spans="13:19">
      <c r="M480" s="8"/>
      <c r="N480" s="8"/>
      <c r="O480" s="8"/>
      <c r="P480" s="8"/>
      <c r="Q480" s="8"/>
      <c r="R480" s="8"/>
      <c r="S480" s="8"/>
    </row>
    <row r="481" spans="13:25">
      <c r="M481" s="8"/>
      <c r="N481" s="8"/>
      <c r="O481" s="8"/>
      <c r="P481" s="8"/>
      <c r="Q481" s="8"/>
      <c r="R481" s="8"/>
      <c r="S481" s="8"/>
    </row>
    <row r="482" spans="13:25">
      <c r="M482" s="8"/>
      <c r="N482" s="8"/>
      <c r="O482" s="8"/>
      <c r="P482" s="8"/>
      <c r="Q482" s="8"/>
      <c r="R482" s="8"/>
      <c r="S482" s="8"/>
    </row>
    <row r="483" spans="13:25">
      <c r="M483" s="8"/>
      <c r="N483" s="8"/>
      <c r="O483" s="8"/>
      <c r="P483" s="8"/>
      <c r="Q483" s="8"/>
      <c r="R483" s="8"/>
      <c r="S483" s="8"/>
    </row>
    <row r="484" spans="13:25">
      <c r="M484" s="8"/>
      <c r="N484" s="8"/>
      <c r="O484" s="8"/>
      <c r="P484" s="8"/>
      <c r="Q484" s="8"/>
      <c r="R484" s="8"/>
      <c r="S484" s="8"/>
      <c r="T484" s="8"/>
      <c r="U484" s="8"/>
      <c r="V484" s="8"/>
      <c r="W484" s="8"/>
      <c r="X484" s="8"/>
      <c r="Y484" s="8"/>
    </row>
    <row r="485" spans="13:25">
      <c r="M485" s="8"/>
      <c r="N485" s="8"/>
      <c r="O485" s="8"/>
      <c r="P485" s="8"/>
      <c r="Q485" s="8"/>
      <c r="R485" s="8"/>
      <c r="S485" s="8"/>
      <c r="T485" s="8"/>
      <c r="U485" s="8"/>
      <c r="V485" s="8"/>
      <c r="W485" s="8"/>
      <c r="X485" s="8"/>
      <c r="Y485" s="8"/>
    </row>
    <row r="486" spans="13:25">
      <c r="M486" s="8"/>
      <c r="N486" s="8"/>
      <c r="O486" s="8"/>
      <c r="P486" s="8"/>
      <c r="Q486" s="8"/>
      <c r="R486" s="8"/>
      <c r="S486" s="8"/>
      <c r="T486" s="8"/>
      <c r="U486" s="8"/>
      <c r="V486" s="8"/>
      <c r="W486" s="8"/>
      <c r="X486" s="8"/>
      <c r="Y486" s="8"/>
    </row>
    <row r="487" spans="13:25">
      <c r="N487" s="8"/>
      <c r="O487" s="8"/>
      <c r="P487" s="8"/>
      <c r="Q487" s="8"/>
      <c r="R487" s="8"/>
      <c r="S487" s="8"/>
      <c r="T487" s="8"/>
      <c r="U487" s="8"/>
      <c r="V487" s="8"/>
      <c r="W487" s="8"/>
      <c r="X487" s="8"/>
      <c r="Y487" s="8"/>
    </row>
    <row r="488" spans="13:25">
      <c r="N488" s="8"/>
      <c r="O488" s="8"/>
      <c r="P488" s="8"/>
      <c r="Q488" s="8"/>
      <c r="R488" s="8"/>
      <c r="S488" s="8"/>
      <c r="T488" s="8"/>
      <c r="U488" s="8"/>
      <c r="V488" s="8"/>
      <c r="W488" s="8"/>
      <c r="X488" s="8"/>
      <c r="Y488" s="8"/>
    </row>
    <row r="489" spans="13:25">
      <c r="N489" s="8"/>
      <c r="O489" s="8"/>
      <c r="P489" s="8"/>
      <c r="Q489" s="8"/>
      <c r="R489" s="8"/>
      <c r="S489" s="8"/>
      <c r="T489" s="8"/>
      <c r="U489" s="8"/>
      <c r="V489" s="8"/>
      <c r="W489" s="8"/>
      <c r="X489" s="8"/>
      <c r="Y489" s="8"/>
    </row>
    <row r="490" spans="13:25">
      <c r="N490" s="8"/>
      <c r="O490" s="8"/>
      <c r="P490" s="8"/>
      <c r="Q490" s="8"/>
      <c r="R490" s="8"/>
      <c r="S490" s="8"/>
      <c r="T490" s="8"/>
      <c r="U490" s="8"/>
      <c r="V490" s="8"/>
      <c r="W490" s="8"/>
      <c r="X490" s="8"/>
      <c r="Y490" s="8"/>
    </row>
    <row r="491" spans="13:25">
      <c r="N491" s="8"/>
      <c r="O491" s="8"/>
      <c r="P491" s="8"/>
      <c r="Q491" s="8"/>
      <c r="R491" s="8"/>
      <c r="S491" s="8"/>
      <c r="T491" s="8"/>
      <c r="U491" s="8"/>
      <c r="V491" s="8"/>
      <c r="W491" s="8"/>
      <c r="X491" s="8"/>
      <c r="Y491" s="8"/>
    </row>
    <row r="492" spans="13:25">
      <c r="N492" s="8"/>
      <c r="O492" s="8"/>
      <c r="P492" s="8"/>
      <c r="Q492" s="8"/>
      <c r="R492" s="8"/>
      <c r="S492" s="8"/>
      <c r="T492" s="8"/>
      <c r="U492" s="8"/>
      <c r="V492" s="8"/>
      <c r="W492" s="8"/>
      <c r="X492" s="8"/>
      <c r="Y492" s="8"/>
    </row>
    <row r="493" spans="13:25">
      <c r="N493" s="8"/>
      <c r="O493" s="8"/>
      <c r="P493" s="8"/>
      <c r="Q493" s="8"/>
      <c r="R493" s="8"/>
      <c r="S493" s="8"/>
      <c r="T493" s="8"/>
      <c r="U493" s="8"/>
      <c r="V493" s="8"/>
      <c r="W493" s="8"/>
      <c r="X493" s="8"/>
      <c r="Y493" s="8"/>
    </row>
    <row r="494" spans="13:25">
      <c r="N494" s="8"/>
      <c r="O494" s="8"/>
      <c r="P494" s="8"/>
      <c r="Q494" s="8"/>
      <c r="R494" s="8"/>
      <c r="S494" s="8"/>
      <c r="T494" s="8"/>
      <c r="U494" s="8"/>
      <c r="V494" s="8"/>
      <c r="W494" s="8"/>
      <c r="X494" s="8"/>
      <c r="Y494" s="8"/>
    </row>
    <row r="495" spans="13:25">
      <c r="N495" s="8"/>
      <c r="O495" s="8"/>
      <c r="P495" s="8"/>
      <c r="Q495" s="8"/>
      <c r="R495" s="8"/>
      <c r="S495" s="8"/>
      <c r="T495" s="8"/>
      <c r="U495" s="8"/>
      <c r="V495" s="8"/>
      <c r="W495" s="8"/>
      <c r="X495" s="8"/>
      <c r="Y495" s="8"/>
    </row>
    <row r="496" spans="13:25">
      <c r="N496" s="8"/>
      <c r="O496" s="8"/>
      <c r="P496" s="8"/>
      <c r="Q496" s="8"/>
      <c r="R496" s="8"/>
      <c r="S496" s="8"/>
      <c r="T496" s="8"/>
      <c r="U496" s="8"/>
      <c r="V496" s="8"/>
      <c r="W496" s="8"/>
      <c r="X496" s="8"/>
      <c r="Y496" s="8"/>
    </row>
    <row r="497" spans="14:25">
      <c r="N497" s="8"/>
      <c r="O497" s="8"/>
      <c r="P497" s="8"/>
      <c r="Q497" s="8"/>
      <c r="R497" s="8"/>
      <c r="S497" s="8"/>
      <c r="T497" s="8"/>
      <c r="U497" s="8"/>
      <c r="V497" s="8"/>
      <c r="W497" s="8"/>
      <c r="X497" s="8"/>
      <c r="Y497" s="8"/>
    </row>
    <row r="498" spans="14:25">
      <c r="N498" s="8"/>
      <c r="O498" s="8"/>
      <c r="P498" s="8"/>
      <c r="Q498" s="8"/>
      <c r="R498" s="8"/>
      <c r="S498" s="8"/>
      <c r="T498" s="8"/>
      <c r="U498" s="8"/>
      <c r="V498" s="8"/>
      <c r="W498" s="8"/>
      <c r="X498" s="8"/>
      <c r="Y498" s="8"/>
    </row>
    <row r="499" spans="14:25">
      <c r="N499" s="8"/>
      <c r="O499" s="8"/>
      <c r="P499" s="8"/>
      <c r="Q499" s="8"/>
      <c r="R499" s="8"/>
      <c r="S499" s="8"/>
      <c r="T499" s="8"/>
      <c r="U499" s="8"/>
      <c r="V499" s="8"/>
      <c r="W499" s="8"/>
      <c r="X499" s="8"/>
      <c r="Y499" s="8"/>
    </row>
    <row r="500" spans="14:25">
      <c r="N500" s="8"/>
      <c r="O500" s="8"/>
      <c r="P500" s="8"/>
      <c r="Q500" s="8"/>
      <c r="R500" s="8"/>
      <c r="S500" s="8"/>
      <c r="T500" s="8"/>
      <c r="U500" s="8"/>
      <c r="V500" s="8"/>
      <c r="W500" s="8"/>
      <c r="X500" s="8"/>
      <c r="Y500" s="8"/>
    </row>
    <row r="501" spans="14:25">
      <c r="N501" s="8"/>
      <c r="O501" s="8"/>
      <c r="P501" s="8"/>
      <c r="Q501" s="8"/>
      <c r="R501" s="8"/>
      <c r="S501" s="8"/>
      <c r="T501" s="8"/>
      <c r="U501" s="8"/>
      <c r="V501" s="8"/>
      <c r="W501" s="8"/>
      <c r="X501" s="8"/>
      <c r="Y501" s="8"/>
    </row>
    <row r="502" spans="14:25">
      <c r="N502" s="8"/>
      <c r="O502" s="8"/>
      <c r="P502" s="8"/>
      <c r="Q502" s="8"/>
      <c r="R502" s="8"/>
      <c r="S502" s="8"/>
      <c r="T502" s="8"/>
      <c r="U502" s="8"/>
      <c r="V502" s="8"/>
      <c r="W502" s="8"/>
      <c r="X502" s="8"/>
      <c r="Y502" s="8"/>
    </row>
    <row r="503" spans="14:25">
      <c r="N503" s="8"/>
      <c r="O503" s="8"/>
      <c r="P503" s="8"/>
      <c r="Q503" s="8"/>
      <c r="R503" s="8"/>
      <c r="S503" s="8"/>
      <c r="T503" s="8"/>
      <c r="U503" s="8"/>
      <c r="V503" s="8"/>
      <c r="W503" s="8"/>
      <c r="X503" s="8"/>
      <c r="Y503" s="8"/>
    </row>
    <row r="504" spans="14:25">
      <c r="N504" s="8"/>
      <c r="O504" s="8"/>
      <c r="P504" s="8"/>
      <c r="Q504" s="8"/>
      <c r="R504" s="8"/>
      <c r="S504" s="8"/>
      <c r="T504" s="8"/>
      <c r="U504" s="8"/>
      <c r="V504" s="8"/>
      <c r="W504" s="8"/>
      <c r="X504" s="8"/>
      <c r="Y504" s="8"/>
    </row>
    <row r="505" spans="14:25">
      <c r="N505" s="8"/>
      <c r="O505" s="8"/>
      <c r="P505" s="8"/>
      <c r="Q505" s="8"/>
      <c r="R505" s="8"/>
      <c r="S505" s="8"/>
      <c r="T505" s="8"/>
      <c r="U505" s="8"/>
      <c r="V505" s="8"/>
      <c r="W505" s="8"/>
      <c r="X505" s="8"/>
      <c r="Y505" s="8"/>
    </row>
    <row r="506" spans="14:25">
      <c r="N506" s="8"/>
      <c r="O506" s="8"/>
      <c r="P506" s="8"/>
      <c r="Q506" s="8"/>
      <c r="R506" s="8"/>
      <c r="S506" s="8"/>
      <c r="T506" s="8"/>
      <c r="U506" s="8"/>
      <c r="V506" s="8"/>
      <c r="W506" s="8"/>
      <c r="X506" s="8"/>
      <c r="Y506" s="8"/>
    </row>
    <row r="507" spans="14:25">
      <c r="N507" s="8"/>
      <c r="O507" s="8"/>
      <c r="P507" s="8"/>
      <c r="Q507" s="8"/>
      <c r="R507" s="8"/>
      <c r="S507" s="8"/>
      <c r="T507" s="8"/>
      <c r="U507" s="8"/>
      <c r="V507" s="8"/>
      <c r="W507" s="8"/>
      <c r="X507" s="8"/>
      <c r="Y507" s="8"/>
    </row>
    <row r="508" spans="14:25">
      <c r="N508" s="8"/>
      <c r="O508" s="8"/>
      <c r="P508" s="8"/>
      <c r="Q508" s="8"/>
      <c r="R508" s="8"/>
      <c r="S508" s="8"/>
      <c r="T508" s="8"/>
      <c r="U508" s="8"/>
      <c r="V508" s="8"/>
      <c r="W508" s="8"/>
      <c r="X508" s="8"/>
      <c r="Y508" s="8"/>
    </row>
    <row r="509" spans="14:25">
      <c r="N509" s="8"/>
      <c r="O509" s="8"/>
      <c r="P509" s="8"/>
      <c r="Q509" s="8"/>
      <c r="R509" s="8"/>
      <c r="S509" s="8"/>
      <c r="T509" s="8"/>
      <c r="U509" s="8"/>
      <c r="V509" s="8"/>
      <c r="W509" s="8"/>
      <c r="X509" s="8"/>
      <c r="Y509" s="8"/>
    </row>
    <row r="510" spans="14:25">
      <c r="N510" s="8"/>
      <c r="O510" s="8"/>
      <c r="P510" s="8"/>
      <c r="Q510" s="8"/>
      <c r="R510" s="8"/>
      <c r="S510" s="8"/>
      <c r="T510" s="8"/>
      <c r="U510" s="8"/>
      <c r="V510" s="8"/>
      <c r="W510" s="8"/>
      <c r="X510" s="8"/>
      <c r="Y510" s="8"/>
    </row>
    <row r="511" spans="14:25">
      <c r="N511" s="8"/>
      <c r="O511" s="8"/>
      <c r="P511" s="8"/>
      <c r="Q511" s="8"/>
      <c r="R511" s="8"/>
      <c r="S511" s="8"/>
      <c r="T511" s="8"/>
      <c r="U511" s="8"/>
      <c r="V511" s="8"/>
      <c r="W511" s="8"/>
      <c r="X511" s="8"/>
      <c r="Y511" s="8"/>
    </row>
    <row r="512" spans="14:25">
      <c r="N512" s="8"/>
      <c r="O512" s="8"/>
      <c r="P512" s="8"/>
      <c r="Q512" s="8"/>
      <c r="R512" s="8"/>
      <c r="S512" s="8"/>
      <c r="T512" s="8"/>
      <c r="U512" s="8"/>
      <c r="V512" s="8"/>
      <c r="W512" s="8"/>
      <c r="X512" s="8"/>
      <c r="Y512" s="8"/>
    </row>
    <row r="513" spans="14:25">
      <c r="N513" s="8"/>
      <c r="O513" s="8"/>
      <c r="P513" s="8"/>
      <c r="Q513" s="8"/>
      <c r="R513" s="8"/>
      <c r="S513" s="8"/>
      <c r="T513" s="8"/>
      <c r="U513" s="8"/>
      <c r="V513" s="8"/>
      <c r="W513" s="8"/>
      <c r="X513" s="8"/>
      <c r="Y513" s="8"/>
    </row>
    <row r="514" spans="14:25">
      <c r="N514" s="8"/>
      <c r="O514" s="8"/>
      <c r="P514" s="8"/>
      <c r="Q514" s="8"/>
      <c r="R514" s="8"/>
      <c r="S514" s="8"/>
      <c r="T514" s="8"/>
      <c r="U514" s="8"/>
      <c r="V514" s="8"/>
      <c r="W514" s="8"/>
      <c r="X514" s="8"/>
      <c r="Y514" s="8"/>
    </row>
    <row r="515" spans="14:25">
      <c r="N515" s="8"/>
      <c r="O515" s="8"/>
      <c r="P515" s="8"/>
      <c r="Q515" s="8"/>
      <c r="R515" s="8"/>
      <c r="S515" s="8"/>
      <c r="T515" s="8"/>
      <c r="U515" s="8"/>
      <c r="V515" s="8"/>
      <c r="W515" s="8"/>
      <c r="X515" s="8"/>
      <c r="Y515" s="8"/>
    </row>
    <row r="516" spans="14:25">
      <c r="N516" s="8"/>
      <c r="O516" s="8"/>
      <c r="P516" s="8"/>
      <c r="Q516" s="8"/>
      <c r="R516" s="8"/>
      <c r="S516" s="8"/>
      <c r="T516" s="8"/>
      <c r="U516" s="8"/>
      <c r="V516" s="8"/>
      <c r="W516" s="8"/>
      <c r="X516" s="8"/>
      <c r="Y516" s="8"/>
    </row>
    <row r="517" spans="14:25">
      <c r="N517" s="8"/>
      <c r="O517" s="8"/>
      <c r="P517" s="8"/>
      <c r="Q517" s="8"/>
      <c r="R517" s="8"/>
      <c r="S517" s="8"/>
      <c r="T517" s="8"/>
      <c r="U517" s="8"/>
      <c r="V517" s="8"/>
      <c r="W517" s="8"/>
      <c r="X517" s="8"/>
      <c r="Y517" s="8"/>
    </row>
    <row r="518" spans="14:25">
      <c r="N518" s="8"/>
      <c r="O518" s="8"/>
      <c r="P518" s="8"/>
      <c r="Q518" s="8"/>
      <c r="R518" s="8"/>
      <c r="S518" s="8"/>
      <c r="T518" s="8"/>
      <c r="U518" s="8"/>
      <c r="V518" s="8"/>
      <c r="W518" s="8"/>
      <c r="X518" s="8"/>
      <c r="Y518" s="8"/>
    </row>
    <row r="519" spans="14:25">
      <c r="N519" s="8"/>
      <c r="O519" s="8"/>
      <c r="P519" s="8"/>
      <c r="Q519" s="8"/>
      <c r="R519" s="8"/>
      <c r="S519" s="8"/>
      <c r="T519" s="8"/>
      <c r="U519" s="8"/>
      <c r="V519" s="8"/>
      <c r="W519" s="8"/>
      <c r="X519" s="8"/>
      <c r="Y519" s="8"/>
    </row>
    <row r="520" spans="14:25">
      <c r="N520" s="8"/>
      <c r="O520" s="8"/>
      <c r="P520" s="8"/>
      <c r="Q520" s="8"/>
      <c r="R520" s="8"/>
      <c r="S520" s="8"/>
      <c r="T520" s="8"/>
      <c r="U520" s="8"/>
      <c r="V520" s="8"/>
      <c r="W520" s="8"/>
      <c r="X520" s="8"/>
      <c r="Y520" s="8"/>
    </row>
    <row r="521" spans="14:25">
      <c r="N521" s="8"/>
      <c r="O521" s="8"/>
      <c r="P521" s="8"/>
      <c r="Q521" s="8"/>
      <c r="R521" s="8"/>
      <c r="S521" s="8"/>
      <c r="T521" s="8"/>
      <c r="U521" s="8"/>
      <c r="V521" s="8"/>
      <c r="W521" s="8"/>
      <c r="X521" s="8"/>
      <c r="Y521" s="8"/>
    </row>
    <row r="522" spans="14:25">
      <c r="N522" s="8"/>
      <c r="O522" s="8"/>
      <c r="P522" s="8"/>
      <c r="Q522" s="8"/>
      <c r="R522" s="8"/>
      <c r="S522" s="8"/>
      <c r="T522" s="8"/>
      <c r="U522" s="8"/>
      <c r="V522" s="8"/>
      <c r="W522" s="8"/>
      <c r="X522" s="8"/>
      <c r="Y522" s="8"/>
    </row>
    <row r="523" spans="14:25">
      <c r="N523" s="8"/>
      <c r="O523" s="8"/>
      <c r="P523" s="8"/>
      <c r="Q523" s="8"/>
      <c r="R523" s="8"/>
      <c r="S523" s="8"/>
      <c r="T523" s="8"/>
      <c r="U523" s="8"/>
      <c r="V523" s="8"/>
      <c r="W523" s="8"/>
      <c r="X523" s="8"/>
      <c r="Y523" s="8"/>
    </row>
    <row r="524" spans="14:25">
      <c r="N524" s="8"/>
      <c r="O524" s="8"/>
      <c r="P524" s="8"/>
      <c r="Q524" s="8"/>
      <c r="R524" s="8"/>
      <c r="S524" s="8"/>
      <c r="T524" s="8"/>
      <c r="U524" s="8"/>
      <c r="V524" s="8"/>
      <c r="W524" s="8"/>
      <c r="X524" s="8"/>
      <c r="Y524" s="8"/>
    </row>
    <row r="525" spans="14:25">
      <c r="N525" s="8"/>
      <c r="O525" s="8"/>
      <c r="P525" s="8"/>
      <c r="Q525" s="8"/>
      <c r="R525" s="8"/>
      <c r="S525" s="8"/>
      <c r="T525" s="8"/>
      <c r="U525" s="8"/>
      <c r="V525" s="8"/>
      <c r="W525" s="8"/>
      <c r="X525" s="8"/>
      <c r="Y525" s="8"/>
    </row>
    <row r="526" spans="14:25">
      <c r="N526" s="8"/>
      <c r="O526" s="8"/>
      <c r="P526" s="8"/>
      <c r="Q526" s="8"/>
      <c r="R526" s="8"/>
      <c r="S526" s="8"/>
      <c r="T526" s="8"/>
      <c r="U526" s="8"/>
      <c r="V526" s="8"/>
      <c r="W526" s="8"/>
      <c r="X526" s="8"/>
      <c r="Y526" s="8"/>
    </row>
    <row r="527" spans="14:25">
      <c r="N527" s="8"/>
      <c r="O527" s="8"/>
      <c r="P527" s="8"/>
      <c r="Q527" s="8"/>
      <c r="R527" s="8"/>
      <c r="S527" s="8"/>
      <c r="T527" s="8"/>
      <c r="U527" s="8"/>
      <c r="V527" s="8"/>
      <c r="W527" s="8"/>
      <c r="X527" s="8"/>
      <c r="Y527" s="8"/>
    </row>
    <row r="528" spans="14:25">
      <c r="N528" s="8"/>
      <c r="O528" s="8"/>
      <c r="P528" s="8"/>
      <c r="Q528" s="8"/>
      <c r="R528" s="8"/>
      <c r="S528" s="8"/>
      <c r="T528" s="8"/>
      <c r="U528" s="8"/>
      <c r="V528" s="8"/>
      <c r="W528" s="8"/>
      <c r="X528" s="8"/>
      <c r="Y528" s="8"/>
    </row>
    <row r="529" spans="14:25">
      <c r="N529" s="8"/>
      <c r="O529" s="8"/>
      <c r="P529" s="8"/>
      <c r="Q529" s="8"/>
      <c r="R529" s="8"/>
      <c r="S529" s="8"/>
      <c r="T529" s="8"/>
      <c r="U529" s="8"/>
      <c r="V529" s="8"/>
      <c r="W529" s="8"/>
      <c r="X529" s="8"/>
      <c r="Y529" s="8"/>
    </row>
    <row r="530" spans="14:25">
      <c r="N530" s="8"/>
      <c r="O530" s="8"/>
      <c r="P530" s="8"/>
      <c r="Q530" s="8"/>
      <c r="R530" s="8"/>
      <c r="S530" s="8"/>
      <c r="T530" s="8"/>
      <c r="U530" s="8"/>
      <c r="V530" s="8"/>
      <c r="W530" s="8"/>
      <c r="X530" s="8"/>
      <c r="Y530" s="8"/>
    </row>
    <row r="531" spans="14:25">
      <c r="N531" s="8"/>
      <c r="O531" s="8"/>
      <c r="P531" s="8"/>
      <c r="Q531" s="8"/>
      <c r="R531" s="8"/>
      <c r="S531" s="8"/>
      <c r="T531" s="8"/>
      <c r="U531" s="8"/>
      <c r="V531" s="8"/>
      <c r="W531" s="8"/>
      <c r="X531" s="8"/>
      <c r="Y531" s="8"/>
    </row>
    <row r="532" spans="14:25">
      <c r="N532" s="8"/>
      <c r="O532" s="8"/>
      <c r="P532" s="8"/>
      <c r="Q532" s="8"/>
      <c r="R532" s="8"/>
      <c r="S532" s="8"/>
      <c r="T532" s="8"/>
      <c r="U532" s="8"/>
      <c r="V532" s="8"/>
      <c r="W532" s="8"/>
      <c r="X532" s="8"/>
      <c r="Y532" s="8"/>
    </row>
    <row r="533" spans="14:25">
      <c r="N533" s="8"/>
      <c r="O533" s="8"/>
      <c r="P533" s="8"/>
      <c r="Q533" s="8"/>
      <c r="R533" s="8"/>
      <c r="S533" s="8"/>
      <c r="T533" s="8"/>
      <c r="U533" s="8"/>
      <c r="V533" s="8"/>
      <c r="W533" s="8"/>
      <c r="X533" s="8"/>
      <c r="Y533" s="8"/>
    </row>
    <row r="534" spans="14:25">
      <c r="N534" s="8"/>
      <c r="O534" s="8"/>
      <c r="P534" s="8"/>
      <c r="Q534" s="8"/>
      <c r="R534" s="8"/>
      <c r="S534" s="8"/>
      <c r="T534" s="8"/>
      <c r="U534" s="8"/>
      <c r="V534" s="8"/>
      <c r="W534" s="8"/>
      <c r="X534" s="8"/>
      <c r="Y534" s="8"/>
    </row>
    <row r="535" spans="14:25">
      <c r="N535" s="8"/>
      <c r="O535" s="8"/>
      <c r="P535" s="8"/>
      <c r="Q535" s="8"/>
      <c r="R535" s="8"/>
      <c r="S535" s="8"/>
      <c r="T535" s="8"/>
      <c r="U535" s="8"/>
      <c r="V535" s="8"/>
      <c r="W535" s="8"/>
      <c r="X535" s="8"/>
      <c r="Y535" s="8"/>
    </row>
    <row r="536" spans="14:25">
      <c r="N536" s="8"/>
      <c r="O536" s="8"/>
      <c r="P536" s="8"/>
      <c r="Q536" s="8"/>
      <c r="R536" s="8"/>
      <c r="S536" s="8"/>
      <c r="T536" s="8"/>
      <c r="U536" s="8"/>
      <c r="V536" s="8"/>
      <c r="W536" s="8"/>
      <c r="X536" s="8"/>
      <c r="Y536" s="8"/>
    </row>
    <row r="537" spans="14:25">
      <c r="N537" s="8"/>
      <c r="O537" s="8"/>
      <c r="P537" s="8"/>
      <c r="Q537" s="8"/>
      <c r="R537" s="8"/>
      <c r="S537" s="8"/>
      <c r="T537" s="8"/>
      <c r="U537" s="8"/>
      <c r="V537" s="8"/>
      <c r="W537" s="8"/>
      <c r="X537" s="8"/>
      <c r="Y537" s="8"/>
    </row>
    <row r="538" spans="14:25">
      <c r="N538" s="8"/>
      <c r="O538" s="8"/>
      <c r="P538" s="8"/>
      <c r="Q538" s="8"/>
      <c r="R538" s="8"/>
      <c r="S538" s="8"/>
      <c r="T538" s="8"/>
      <c r="U538" s="8"/>
      <c r="V538" s="8"/>
      <c r="W538" s="8"/>
      <c r="X538" s="8"/>
      <c r="Y538" s="8"/>
    </row>
    <row r="539" spans="14:25">
      <c r="N539" s="8"/>
      <c r="O539" s="8"/>
      <c r="P539" s="8"/>
      <c r="Q539" s="8"/>
      <c r="R539" s="8"/>
      <c r="S539" s="8"/>
      <c r="T539" s="8"/>
      <c r="U539" s="8"/>
      <c r="V539" s="8"/>
      <c r="W539" s="8"/>
      <c r="X539" s="8"/>
      <c r="Y539" s="8"/>
    </row>
    <row r="540" spans="14:25">
      <c r="N540" s="8"/>
      <c r="O540" s="8"/>
      <c r="P540" s="8"/>
      <c r="Q540" s="8"/>
      <c r="R540" s="8"/>
      <c r="S540" s="8"/>
      <c r="T540" s="8"/>
      <c r="U540" s="8"/>
      <c r="V540" s="8"/>
      <c r="W540" s="8"/>
      <c r="X540" s="8"/>
      <c r="Y540" s="8"/>
    </row>
    <row r="541" spans="14:25">
      <c r="N541" s="8"/>
      <c r="O541" s="8"/>
      <c r="P541" s="8"/>
      <c r="Q541" s="8"/>
      <c r="R541" s="8"/>
      <c r="S541" s="8"/>
      <c r="T541" s="8"/>
      <c r="U541" s="8"/>
      <c r="V541" s="8"/>
      <c r="W541" s="8"/>
      <c r="X541" s="8"/>
      <c r="Y541" s="8"/>
    </row>
    <row r="542" spans="14:25">
      <c r="N542" s="8"/>
      <c r="O542" s="8"/>
      <c r="P542" s="8"/>
      <c r="Q542" s="8"/>
      <c r="R542" s="8"/>
      <c r="S542" s="8"/>
      <c r="T542" s="8"/>
      <c r="U542" s="8"/>
      <c r="V542" s="8"/>
      <c r="W542" s="8"/>
      <c r="X542" s="8"/>
      <c r="Y542" s="8"/>
    </row>
    <row r="543" spans="14:25">
      <c r="N543" s="8"/>
      <c r="O543" s="8"/>
      <c r="P543" s="8"/>
      <c r="Q543" s="8"/>
      <c r="R543" s="8"/>
      <c r="S543" s="8"/>
      <c r="T543" s="8"/>
      <c r="U543" s="8"/>
      <c r="V543" s="8"/>
      <c r="W543" s="8"/>
      <c r="X543" s="8"/>
      <c r="Y543" s="8"/>
    </row>
    <row r="544" spans="14:25">
      <c r="N544" s="8"/>
      <c r="O544" s="8"/>
      <c r="P544" s="8"/>
      <c r="Q544" s="8"/>
      <c r="R544" s="8"/>
      <c r="S544" s="8"/>
      <c r="T544" s="8"/>
      <c r="U544" s="8"/>
      <c r="V544" s="8"/>
      <c r="W544" s="8"/>
      <c r="X544" s="8"/>
      <c r="Y544" s="8"/>
    </row>
    <row r="545" spans="14:25">
      <c r="N545" s="8"/>
      <c r="O545" s="8"/>
      <c r="P545" s="8"/>
      <c r="Q545" s="8"/>
      <c r="R545" s="8"/>
      <c r="S545" s="8"/>
      <c r="T545" s="8"/>
      <c r="U545" s="8"/>
      <c r="V545" s="8"/>
      <c r="W545" s="8"/>
      <c r="X545" s="8"/>
      <c r="Y545" s="8"/>
    </row>
    <row r="546" spans="14:25">
      <c r="N546" s="8"/>
      <c r="O546" s="8"/>
      <c r="P546" s="8"/>
      <c r="Q546" s="8"/>
      <c r="R546" s="8"/>
      <c r="S546" s="8"/>
      <c r="T546" s="8"/>
      <c r="U546" s="8"/>
      <c r="V546" s="8"/>
      <c r="W546" s="8"/>
      <c r="X546" s="8"/>
      <c r="Y546" s="8"/>
    </row>
    <row r="547" spans="14:25">
      <c r="N547" s="8"/>
      <c r="O547" s="8"/>
      <c r="P547" s="8"/>
      <c r="Q547" s="8"/>
      <c r="R547" s="8"/>
      <c r="S547" s="8"/>
      <c r="T547" s="8"/>
      <c r="U547" s="8"/>
      <c r="V547" s="8"/>
      <c r="W547" s="8"/>
      <c r="X547" s="8"/>
      <c r="Y547" s="8"/>
    </row>
    <row r="548" spans="14:25">
      <c r="N548" s="8"/>
      <c r="O548" s="8"/>
      <c r="P548" s="8"/>
      <c r="Q548" s="8"/>
      <c r="R548" s="8"/>
      <c r="S548" s="8"/>
      <c r="T548" s="8"/>
      <c r="U548" s="8"/>
      <c r="V548" s="8"/>
      <c r="W548" s="8"/>
      <c r="X548" s="8"/>
      <c r="Y548" s="8"/>
    </row>
    <row r="549" spans="14:25">
      <c r="N549" s="8"/>
      <c r="O549" s="8"/>
      <c r="P549" s="8"/>
      <c r="Q549" s="8"/>
      <c r="R549" s="8"/>
      <c r="S549" s="8"/>
      <c r="T549" s="8"/>
      <c r="U549" s="8"/>
      <c r="V549" s="8"/>
      <c r="W549" s="8"/>
      <c r="X549" s="8"/>
      <c r="Y549" s="8"/>
    </row>
    <row r="550" spans="14:25">
      <c r="N550" s="8"/>
      <c r="O550" s="8"/>
      <c r="P550" s="8"/>
      <c r="Q550" s="8"/>
      <c r="R550" s="8"/>
      <c r="S550" s="8"/>
      <c r="T550" s="8"/>
      <c r="U550" s="8"/>
      <c r="V550" s="8"/>
      <c r="W550" s="8"/>
      <c r="X550" s="8"/>
      <c r="Y550" s="8"/>
    </row>
  </sheetData>
  <sheetProtection algorithmName="SHA-512" hashValue="CiMJ0tYEaQ1XUjGdB/TN9F9LH62/njy02M/F1QDYqeJTY9a1Qcj78ubziQtdB9n0nUXXlE9HDsbZ5AaGYXllzA==" saltValue="LXGSF0G+9Zj55QAB+OsnFg==" spinCount="100000" sheet="1" objects="1" scenarios="1"/>
  <mergeCells count="38">
    <mergeCell ref="B3:Y3"/>
    <mergeCell ref="B4:Y4"/>
    <mergeCell ref="E5:H5"/>
    <mergeCell ref="G6:N6"/>
    <mergeCell ref="O6:Q7"/>
    <mergeCell ref="R6:Y6"/>
    <mergeCell ref="AG10:AH10"/>
    <mergeCell ref="B12:Y12"/>
    <mergeCell ref="AG6:AH6"/>
    <mergeCell ref="G7:N8"/>
    <mergeCell ref="R7:Y7"/>
    <mergeCell ref="O8:Q8"/>
    <mergeCell ref="R8:Y8"/>
    <mergeCell ref="G9:N9"/>
    <mergeCell ref="O9:Q9"/>
    <mergeCell ref="R9:Y9"/>
    <mergeCell ref="B6:F8"/>
    <mergeCell ref="B9:F9"/>
    <mergeCell ref="B24:Y24"/>
    <mergeCell ref="G10:N10"/>
    <mergeCell ref="O10:Q10"/>
    <mergeCell ref="R10:Y10"/>
    <mergeCell ref="B13:Y13"/>
    <mergeCell ref="B15:Y15"/>
    <mergeCell ref="B17:Y17"/>
    <mergeCell ref="B18:Y18"/>
    <mergeCell ref="B10:F10"/>
    <mergeCell ref="B37:Y37"/>
    <mergeCell ref="B38:Y38"/>
    <mergeCell ref="B25:Y25"/>
    <mergeCell ref="B26:Y26"/>
    <mergeCell ref="B27:Y27"/>
    <mergeCell ref="B28:Y28"/>
    <mergeCell ref="B29:Y29"/>
    <mergeCell ref="B34:Y34"/>
    <mergeCell ref="B31:Y31"/>
    <mergeCell ref="B32:Y32"/>
    <mergeCell ref="C35:X35"/>
  </mergeCells>
  <phoneticPr fontId="2"/>
  <printOptions horizontalCentered="1"/>
  <pageMargins left="0.25" right="0.25" top="0.75" bottom="0.75" header="0.3" footer="0.3"/>
  <pageSetup paperSize="9" scale="78" fitToHeight="0" orientation="portrait" r:id="rId1"/>
  <headerFooter>
    <oddHeader>&amp;R&amp;"Meiryo UI,標準"千葉県立君津亀山青少年自然の家</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最初に必ず一読ください</vt:lpstr>
      <vt:lpstr>活動計画書(必須)</vt:lpstr>
      <vt:lpstr>食事注文書（必須）</vt:lpstr>
      <vt:lpstr>弁当おやつ（希望あれば必須）</vt:lpstr>
      <vt:lpstr>アレルギー申告書（できるだけ早く）</vt:lpstr>
      <vt:lpstr>領収書（必須）</vt:lpstr>
      <vt:lpstr>'アレルギー申告書（できるだけ早く）'!Print_Area</vt:lpstr>
      <vt:lpstr>'活動計画書(必須)'!Print_Area</vt:lpstr>
      <vt:lpstr>'食事注文書（必須）'!Print_Area</vt:lpstr>
      <vt:lpstr>'弁当おやつ（希望あれば必須）'!Print_Area</vt:lpstr>
      <vt:lpstr>'領収書（必須）'!Print_Area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千葉自然学校</dc:creator>
  <cp:lastModifiedBy>kimikamestuff</cp:lastModifiedBy>
  <cp:lastPrinted>2025-04-14T23:55:58Z</cp:lastPrinted>
  <dcterms:created xsi:type="dcterms:W3CDTF">2006-03-03T12:46:34Z</dcterms:created>
  <dcterms:modified xsi:type="dcterms:W3CDTF">2025-04-15T00:11:21Z</dcterms:modified>
</cp:coreProperties>
</file>