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X:\指導室\①受入\③利用関係書類（提出書類関係）\2026年度\2026年度の提出書類（利用予約票、活動計画書など）\提出書類関連\"/>
    </mc:Choice>
  </mc:AlternateContent>
  <xr:revisionPtr revIDLastSave="0" documentId="13_ncr:1_{590ACB89-1A5A-434D-BB0B-4EDD288CF8B7}" xr6:coauthVersionLast="36" xr6:coauthVersionMax="36" xr10:uidLastSave="{00000000-0000-0000-0000-000000000000}"/>
  <bookViews>
    <workbookView xWindow="0" yWindow="0" windowWidth="20400" windowHeight="7455" tabRatio="881" xr2:uid="{00000000-000D-0000-FFFF-FFFF00000000}"/>
  </bookViews>
  <sheets>
    <sheet name="最初に必ず一読ください" sheetId="9" r:id="rId1"/>
    <sheet name="活動計画書(必須)" sheetId="1" r:id="rId2"/>
    <sheet name="食事注文書(1日目・2日目)" sheetId="12" r:id="rId3"/>
    <sheet name="食事注文書(3日目・4日目)" sheetId="13" r:id="rId4"/>
    <sheet name="領収書（必須）" sheetId="15" r:id="rId5"/>
    <sheet name="弁当おやつ（希望あれば必須）" sheetId="2" r:id="rId6"/>
    <sheet name="アレルギー申告書（できるだけ早く）" sheetId="10" r:id="rId7"/>
  </sheets>
  <definedNames>
    <definedName name="_xlnm.Print_Area" localSheetId="6">'アレルギー申告書（できるだけ早く）'!$B$2:$O$25</definedName>
    <definedName name="_xlnm.Print_Area" localSheetId="1">'活動計画書(必須)'!$A$2:$AL$80</definedName>
    <definedName name="_xlnm.Print_Area" localSheetId="2">'食事注文書(1日目・2日目)'!$A$1:$W$51</definedName>
    <definedName name="_xlnm.Print_Area" localSheetId="3">'食事注文書(3日目・4日目)'!$A$1:$W$55</definedName>
    <definedName name="_xlnm.Print_Area" localSheetId="5">'弁当おやつ（希望あれば必須）'!$A$1:$V$51</definedName>
    <definedName name="_xlnm.Print_Area" localSheetId="4">'領収書（必須）'!$A$1:$Y$46</definedName>
  </definedNames>
  <calcPr calcId="191029"/>
</workbook>
</file>

<file path=xl/calcChain.xml><?xml version="1.0" encoding="utf-8"?>
<calcChain xmlns="http://schemas.openxmlformats.org/spreadsheetml/2006/main">
  <c r="G40" i="13" l="1"/>
  <c r="G34" i="13"/>
  <c r="G30" i="13"/>
  <c r="G24" i="13"/>
  <c r="G36" i="12"/>
  <c r="G30" i="12"/>
  <c r="G26" i="12"/>
  <c r="N41" i="12" l="1"/>
  <c r="N35" i="12"/>
  <c r="O35" i="12" s="1"/>
  <c r="N25" i="12"/>
  <c r="O25" i="12" s="1"/>
  <c r="O41" i="12" l="1"/>
  <c r="P9" i="13" l="1"/>
  <c r="P8" i="13"/>
  <c r="P7" i="13"/>
  <c r="P5" i="13"/>
  <c r="P6" i="13"/>
  <c r="H45" i="13" l="1"/>
  <c r="H39" i="13"/>
  <c r="H29" i="13"/>
  <c r="H23" i="13"/>
  <c r="H41" i="12"/>
  <c r="H35" i="12"/>
  <c r="O43" i="13"/>
  <c r="O37" i="13"/>
  <c r="O27" i="13"/>
  <c r="O21" i="13"/>
  <c r="N19" i="12"/>
  <c r="O19" i="12" s="1"/>
  <c r="O39" i="12"/>
  <c r="O33" i="12"/>
  <c r="G20" i="12"/>
  <c r="O23" i="12"/>
  <c r="O17" i="12"/>
  <c r="H19" i="12" l="1"/>
  <c r="G14" i="12"/>
  <c r="Q10" i="15"/>
  <c r="Q9" i="15"/>
  <c r="Q8" i="15"/>
  <c r="Q7" i="15"/>
  <c r="F7" i="15"/>
  <c r="Q6" i="15"/>
  <c r="F6" i="15"/>
  <c r="D5" i="15"/>
  <c r="E6" i="12" l="1"/>
  <c r="O44" i="13" l="1"/>
  <c r="O38" i="13"/>
  <c r="O28" i="13"/>
  <c r="O40" i="12"/>
  <c r="O34" i="12"/>
  <c r="O24" i="12"/>
  <c r="O18" i="12"/>
  <c r="M45" i="13"/>
  <c r="O45" i="13" s="1"/>
  <c r="M39" i="13"/>
  <c r="O39" i="13" s="1"/>
  <c r="M29" i="13"/>
  <c r="O29" i="13" s="1"/>
  <c r="M23" i="13"/>
  <c r="O23" i="13" s="1"/>
  <c r="M41" i="12"/>
  <c r="M35" i="12"/>
  <c r="M25" i="12"/>
  <c r="H25" i="12"/>
  <c r="X23" i="13" l="1"/>
  <c r="G18" i="13" l="1"/>
  <c r="G14" i="13"/>
  <c r="O22" i="13"/>
  <c r="O20" i="13"/>
  <c r="O17" i="13" l="1"/>
  <c r="O16" i="13"/>
  <c r="O15" i="13"/>
  <c r="O14" i="13"/>
  <c r="O42" i="13"/>
  <c r="O41" i="13"/>
  <c r="O40" i="13"/>
  <c r="O36" i="13"/>
  <c r="O35" i="13"/>
  <c r="O34" i="13"/>
  <c r="O33" i="13"/>
  <c r="O32" i="13"/>
  <c r="O31" i="13"/>
  <c r="O30" i="13"/>
  <c r="O26" i="13"/>
  <c r="O25" i="13"/>
  <c r="O24" i="13"/>
  <c r="O19" i="13"/>
  <c r="O18" i="13"/>
  <c r="E6" i="13"/>
  <c r="E5" i="13"/>
  <c r="N46" i="13" l="1"/>
  <c r="T42" i="12" s="1"/>
  <c r="O29" i="12"/>
  <c r="O38" i="12"/>
  <c r="O37" i="12"/>
  <c r="O36" i="12"/>
  <c r="O32" i="12"/>
  <c r="O31" i="12"/>
  <c r="O30" i="12"/>
  <c r="O28" i="12"/>
  <c r="O27" i="12"/>
  <c r="O26" i="12"/>
  <c r="O22" i="12"/>
  <c r="O21" i="12"/>
  <c r="O20" i="12"/>
  <c r="O16" i="12"/>
  <c r="O15" i="12"/>
  <c r="O14" i="12"/>
  <c r="P9" i="12"/>
  <c r="P8" i="12"/>
  <c r="P7" i="12"/>
  <c r="P6" i="12"/>
  <c r="P5" i="12"/>
  <c r="E5" i="12"/>
  <c r="N42" i="12" l="1"/>
  <c r="D7" i="10"/>
  <c r="AN13" i="1" l="1"/>
  <c r="U13" i="1" l="1"/>
  <c r="F9" i="15" l="1"/>
  <c r="E8" i="13"/>
  <c r="E8" i="12"/>
  <c r="W15" i="1"/>
  <c r="L15" i="1"/>
  <c r="N9" i="2" l="1"/>
  <c r="J7" i="10"/>
  <c r="N10" i="2"/>
  <c r="D9" i="2"/>
  <c r="D7" i="2"/>
  <c r="D6" i="2"/>
  <c r="AN11" i="1"/>
  <c r="AN10" i="1"/>
  <c r="F10" i="15" l="1"/>
  <c r="E9" i="13"/>
  <c r="E9" i="12"/>
  <c r="D8" i="10"/>
  <c r="D10" i="2"/>
  <c r="N8" i="2"/>
  <c r="N7" i="2"/>
  <c r="N6" i="2"/>
  <c r="AE25" i="1" l="1"/>
  <c r="S38" i="2" l="1"/>
  <c r="S37" i="2"/>
  <c r="S36" i="2"/>
  <c r="S35" i="2"/>
  <c r="S34" i="2"/>
  <c r="S33" i="2"/>
  <c r="S32" i="2"/>
  <c r="S30" i="2"/>
  <c r="S31" i="2"/>
  <c r="S29" i="2"/>
  <c r="P39" i="2" l="1"/>
  <c r="T43" i="12" l="1"/>
  <c r="T4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永田　剛博</author>
    <author>kimikamestuff</author>
  </authors>
  <commentList>
    <comment ref="C7" authorId="0" shapeId="0" xr:uid="{4D0B1EC9-0498-4BB7-88B8-2C5089E8F3EE}">
      <text>
        <r>
          <rPr>
            <b/>
            <sz val="9"/>
            <color indexed="81"/>
            <rFont val="MS P ゴシック"/>
            <family val="3"/>
            <charset val="128"/>
          </rPr>
          <t>西暦でyyyy/mm/ddと
記入してください。
年月日と曜日で表示されます</t>
        </r>
      </text>
    </comment>
    <comment ref="E9" authorId="1" shapeId="0" xr:uid="{1F40001A-8AEF-4883-9BDD-B744026D9723}">
      <text>
        <r>
          <rPr>
            <b/>
            <sz val="9"/>
            <color indexed="81"/>
            <rFont val="MS P ゴシック"/>
            <family val="3"/>
            <charset val="128"/>
          </rPr>
          <t>この項目に入力すると他のシートにも自動で同じ情報が表示されます</t>
        </r>
      </text>
    </comment>
    <comment ref="E10" authorId="1" shapeId="0" xr:uid="{48772150-39FE-4DEE-81B4-3A28DC3B2C41}">
      <text>
        <r>
          <rPr>
            <b/>
            <sz val="9"/>
            <color indexed="81"/>
            <rFont val="MS P ゴシック"/>
            <family val="3"/>
            <charset val="128"/>
          </rPr>
          <t>この項目に入力すると他のシートにも自動で同じ情報が表示されます</t>
        </r>
      </text>
    </comment>
    <comment ref="E15" authorId="0" shapeId="0" xr:uid="{66975C78-7C94-4E4A-A142-621473EC598D}">
      <text>
        <r>
          <rPr>
            <b/>
            <sz val="9"/>
            <color indexed="81"/>
            <rFont val="MS P ゴシック"/>
            <family val="3"/>
            <charset val="128"/>
          </rPr>
          <t>西暦をyyyy/mm/dd形式で
　入力してください。
表示はyyyy年mm月dd日　です</t>
        </r>
      </text>
    </comment>
    <comment ref="P15" authorId="0" shapeId="0" xr:uid="{E5833B7A-D3EA-411E-9A36-0046DF4029EE}">
      <text>
        <r>
          <rPr>
            <b/>
            <sz val="9"/>
            <color indexed="81"/>
            <rFont val="MS P ゴシック"/>
            <family val="3"/>
            <charset val="128"/>
          </rPr>
          <t>西暦をyyyy/mm/dd形式で
　入力してください。
表示はyyyy年mm月dd日　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kimikamestuff</author>
  </authors>
  <commentList>
    <comment ref="B14" authorId="0" shapeId="0" xr:uid="{79EB796E-F8E0-4281-A672-7389DB738179}">
      <text>
        <r>
          <rPr>
            <b/>
            <sz val="9"/>
            <color indexed="81"/>
            <rFont val="MS P ゴシック"/>
            <family val="3"/>
            <charset val="128"/>
          </rPr>
          <t>西暦でyyyy/mm/ddと
記入してください。
月日と曜日で表示されます</t>
        </r>
      </text>
    </comment>
    <comment ref="B26" authorId="0" shapeId="0" xr:uid="{91F2A34A-0B93-453F-813B-D1CC7FCA6E15}">
      <text>
        <r>
          <rPr>
            <b/>
            <sz val="9"/>
            <color indexed="81"/>
            <rFont val="MS P ゴシック"/>
            <family val="3"/>
            <charset val="128"/>
          </rPr>
          <t>西暦でyyyy/mm/ddと
記入してください。
月日と曜日で表示されます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kimikamestuff</author>
  </authors>
  <commentList>
    <comment ref="B14" authorId="0" shapeId="0" xr:uid="{9FB0372C-CD39-443A-9F55-34652F8E0473}">
      <text>
        <r>
          <rPr>
            <b/>
            <sz val="9"/>
            <color indexed="81"/>
            <rFont val="MS P ゴシック"/>
            <family val="3"/>
            <charset val="128"/>
          </rPr>
          <t>西暦でyyyy/mm/ddと
記入してください。
月日と曜日で表示されます</t>
        </r>
      </text>
    </comment>
    <comment ref="B30" authorId="0" shapeId="0" xr:uid="{59770111-E729-4D37-A424-3DE721372EFD}">
      <text>
        <r>
          <rPr>
            <b/>
            <sz val="9"/>
            <color indexed="81"/>
            <rFont val="MS P ゴシック"/>
            <family val="3"/>
            <charset val="128"/>
          </rPr>
          <t>西暦でyyyy/mm/ddと
記入してください。
月日と曜日で表示されます</t>
        </r>
      </text>
    </comment>
  </commentList>
</comments>
</file>

<file path=xl/sharedStrings.xml><?xml version="1.0" encoding="utf-8"?>
<sst xmlns="http://schemas.openxmlformats.org/spreadsheetml/2006/main" count="686" uniqueCount="294">
  <si>
    <t xml:space="preserve"> 時　刻</t>
  </si>
  <si>
    <t>消灯・就寝</t>
    <rPh sb="0" eb="2">
      <t>ショウトウ</t>
    </rPh>
    <rPh sb="3" eb="5">
      <t>シュウシン</t>
    </rPh>
    <phoneticPr fontId="2"/>
  </si>
  <si>
    <t>３歳未満</t>
    <rPh sb="1" eb="2">
      <t>サイ</t>
    </rPh>
    <rPh sb="2" eb="4">
      <t>ミマン</t>
    </rPh>
    <phoneticPr fontId="2"/>
  </si>
  <si>
    <t>幼児</t>
    <rPh sb="0" eb="2">
      <t>ヨウジ</t>
    </rPh>
    <phoneticPr fontId="2"/>
  </si>
  <si>
    <t>千葉自然学校グループ　代表者（特定非営利活動法人　千葉自然学校）</t>
    <rPh sb="0" eb="2">
      <t>チバ</t>
    </rPh>
    <rPh sb="2" eb="4">
      <t>シゼン</t>
    </rPh>
    <rPh sb="4" eb="6">
      <t>ガッコウ</t>
    </rPh>
    <rPh sb="11" eb="13">
      <t>ダイヒョウ</t>
    </rPh>
    <rPh sb="13" eb="14">
      <t>シャ</t>
    </rPh>
    <rPh sb="15" eb="17">
      <t>トクテイ</t>
    </rPh>
    <rPh sb="17" eb="20">
      <t>ヒエイリ</t>
    </rPh>
    <rPh sb="20" eb="22">
      <t>カツドウ</t>
    </rPh>
    <rPh sb="22" eb="24">
      <t>ホウジン</t>
    </rPh>
    <rPh sb="25" eb="27">
      <t>チバ</t>
    </rPh>
    <rPh sb="27" eb="29">
      <t>シゼン</t>
    </rPh>
    <rPh sb="29" eb="31">
      <t>ガッコウ</t>
    </rPh>
    <phoneticPr fontId="2"/>
  </si>
  <si>
    <t>引率者</t>
    <rPh sb="0" eb="3">
      <t>インソツシャ</t>
    </rPh>
    <phoneticPr fontId="2"/>
  </si>
  <si>
    <t>団体代表打合わせ(打合せ室）</t>
    <rPh sb="0" eb="2">
      <t>ダンタイ</t>
    </rPh>
    <rPh sb="2" eb="4">
      <t>ダイヒョウ</t>
    </rPh>
    <rPh sb="9" eb="11">
      <t>ウチアワ</t>
    </rPh>
    <rPh sb="12" eb="13">
      <t>シツ</t>
    </rPh>
    <phoneticPr fontId="2"/>
  </si>
  <si>
    <t>電話番号</t>
    <rPh sb="0" eb="2">
      <t>デンワ</t>
    </rPh>
    <rPh sb="2" eb="4">
      <t>バンゴウ</t>
    </rPh>
    <phoneticPr fontId="2"/>
  </si>
  <si>
    <t>区分</t>
    <rPh sb="0" eb="2">
      <t>クブン</t>
    </rPh>
    <phoneticPr fontId="2"/>
  </si>
  <si>
    <t>男</t>
    <rPh sb="0" eb="1">
      <t>オトコ</t>
    </rPh>
    <phoneticPr fontId="2"/>
  </si>
  <si>
    <t>女</t>
    <rPh sb="0" eb="1">
      <t>オンナ</t>
    </rPh>
    <phoneticPr fontId="2"/>
  </si>
  <si>
    <t>携帯電話</t>
    <rPh sb="0" eb="2">
      <t>ケイタイ</t>
    </rPh>
    <rPh sb="2" eb="4">
      <t>デンワ</t>
    </rPh>
    <phoneticPr fontId="2"/>
  </si>
  <si>
    <t>住所</t>
    <rPh sb="0" eb="2">
      <t>ジュウショ</t>
    </rPh>
    <phoneticPr fontId="2"/>
  </si>
  <si>
    <t>利用目的</t>
    <rPh sb="0" eb="2">
      <t>リヨウ</t>
    </rPh>
    <rPh sb="2" eb="4">
      <t>モクテキ</t>
    </rPh>
    <phoneticPr fontId="2"/>
  </si>
  <si>
    <t>品　　　名</t>
    <rPh sb="0" eb="1">
      <t>ヒン</t>
    </rPh>
    <rPh sb="4" eb="5">
      <t>メイ</t>
    </rPh>
    <phoneticPr fontId="2"/>
  </si>
  <si>
    <t>金額（円）</t>
    <rPh sb="0" eb="2">
      <t>キンガク</t>
    </rPh>
    <rPh sb="3" eb="4">
      <t>エン</t>
    </rPh>
    <phoneticPr fontId="2"/>
  </si>
  <si>
    <t>飲み物</t>
    <rPh sb="0" eb="1">
      <t>ノ</t>
    </rPh>
    <rPh sb="2" eb="3">
      <t>モノ</t>
    </rPh>
    <phoneticPr fontId="2"/>
  </si>
  <si>
    <t>おにぎり</t>
    <phoneticPr fontId="2"/>
  </si>
  <si>
    <t>菓子パン</t>
    <rPh sb="0" eb="2">
      <t>カシ</t>
    </rPh>
    <phoneticPr fontId="2"/>
  </si>
  <si>
    <t xml:space="preserve">氷 
</t>
    <rPh sb="0" eb="1">
      <t>コオリ</t>
    </rPh>
    <phoneticPr fontId="2"/>
  </si>
  <si>
    <t xml:space="preserve">ロックアイス(1kg) </t>
    <phoneticPr fontId="2"/>
  </si>
  <si>
    <t>デザート</t>
  </si>
  <si>
    <t>ＮＯ．</t>
    <phoneticPr fontId="2"/>
  </si>
  <si>
    <t>受け取り日時</t>
    <rPh sb="0" eb="1">
      <t>ウ</t>
    </rPh>
    <rPh sb="2" eb="3">
      <t>ト</t>
    </rPh>
    <rPh sb="4" eb="6">
      <t>ニチジ</t>
    </rPh>
    <phoneticPr fontId="2"/>
  </si>
  <si>
    <t>品　　　　名</t>
    <rPh sb="0" eb="1">
      <t>シナ</t>
    </rPh>
    <rPh sb="5" eb="6">
      <t>メイ</t>
    </rPh>
    <phoneticPr fontId="2"/>
  </si>
  <si>
    <t>商品の金額×個数＝合計</t>
    <rPh sb="0" eb="2">
      <t>ショウヒン</t>
    </rPh>
    <rPh sb="3" eb="5">
      <t>キンガク</t>
    </rPh>
    <rPh sb="6" eb="8">
      <t>コスウ</t>
    </rPh>
    <rPh sb="9" eb="11">
      <t>ゴウケイ</t>
    </rPh>
    <phoneticPr fontId="2"/>
  </si>
  <si>
    <t>例</t>
    <rPh sb="0" eb="1">
      <t>レイ</t>
    </rPh>
    <phoneticPr fontId="2"/>
  </si>
  <si>
    <t>　　○○日(土)　　　 ○時○○分</t>
    <rPh sb="6" eb="7">
      <t>ド</t>
    </rPh>
    <phoneticPr fontId="2"/>
  </si>
  <si>
    <t>　 日(  　)　　　　時　　　　分</t>
    <rPh sb="2" eb="3">
      <t>ヒ</t>
    </rPh>
    <rPh sb="12" eb="13">
      <t>ジ</t>
    </rPh>
    <rPh sb="17" eb="18">
      <t>ブン</t>
    </rPh>
    <phoneticPr fontId="2"/>
  </si>
  <si>
    <t>円×</t>
    <rPh sb="0" eb="1">
      <t>エン</t>
    </rPh>
    <phoneticPr fontId="2"/>
  </si>
  <si>
    <t>個＝</t>
    <rPh sb="0" eb="1">
      <t>コ</t>
    </rPh>
    <phoneticPr fontId="2"/>
  </si>
  <si>
    <t>円</t>
    <rPh sb="0" eb="1">
      <t>エン</t>
    </rPh>
    <phoneticPr fontId="2"/>
  </si>
  <si>
    <t>　</t>
    <phoneticPr fontId="2"/>
  </si>
  <si>
    <t>◆菓子パン・飲み物・デザートなどは、受け取り時間に事務室にお声掛けください。</t>
    <rPh sb="1" eb="3">
      <t>カシ</t>
    </rPh>
    <rPh sb="18" eb="19">
      <t>ウ</t>
    </rPh>
    <rPh sb="20" eb="21">
      <t>ト</t>
    </rPh>
    <rPh sb="22" eb="24">
      <t>ジカン</t>
    </rPh>
    <rPh sb="25" eb="28">
      <t>ジムシツ</t>
    </rPh>
    <rPh sb="30" eb="31">
      <t>コエ</t>
    </rPh>
    <rPh sb="31" eb="32">
      <t>ガ</t>
    </rPh>
    <phoneticPr fontId="2"/>
  </si>
  <si>
    <t>◆確定版を受領後、確定金額と振込先をファクス等にてご連絡いたします。</t>
    <rPh sb="1" eb="3">
      <t>カクテイ</t>
    </rPh>
    <rPh sb="3" eb="4">
      <t>バン</t>
    </rPh>
    <rPh sb="5" eb="7">
      <t>ジュリョウ</t>
    </rPh>
    <rPh sb="7" eb="8">
      <t>アト</t>
    </rPh>
    <rPh sb="9" eb="11">
      <t>カクテイ</t>
    </rPh>
    <rPh sb="11" eb="13">
      <t>キンガク</t>
    </rPh>
    <rPh sb="14" eb="16">
      <t>フリコミ</t>
    </rPh>
    <rPh sb="16" eb="17">
      <t>サキ</t>
    </rPh>
    <rPh sb="22" eb="23">
      <t>トウ</t>
    </rPh>
    <rPh sb="26" eb="28">
      <t>レンラク</t>
    </rPh>
    <phoneticPr fontId="2"/>
  </si>
  <si>
    <t>◆振込金額間違い等による差額の返金は時間がかかりますので予めご了承ください。</t>
    <rPh sb="1" eb="3">
      <t>フリコミ</t>
    </rPh>
    <rPh sb="3" eb="5">
      <t>キンガク</t>
    </rPh>
    <rPh sb="5" eb="7">
      <t>マチガ</t>
    </rPh>
    <rPh sb="8" eb="9">
      <t>トウ</t>
    </rPh>
    <rPh sb="12" eb="14">
      <t>サガク</t>
    </rPh>
    <rPh sb="15" eb="17">
      <t>ヘンキン</t>
    </rPh>
    <rPh sb="18" eb="20">
      <t>ジカン</t>
    </rPh>
    <rPh sb="28" eb="29">
      <t>アラカジ</t>
    </rPh>
    <rPh sb="31" eb="33">
      <t>リョウショウ</t>
    </rPh>
    <phoneticPr fontId="2"/>
  </si>
  <si>
    <t xml:space="preserve"> </t>
    <phoneticPr fontId="2"/>
  </si>
  <si>
    <t>利用月日</t>
    <rPh sb="0" eb="2">
      <t>リヨウ</t>
    </rPh>
    <rPh sb="2" eb="4">
      <t>ガッピ</t>
    </rPh>
    <phoneticPr fontId="2"/>
  </si>
  <si>
    <t>人数</t>
    <rPh sb="0" eb="2">
      <t>ニンズウ</t>
    </rPh>
    <phoneticPr fontId="2"/>
  </si>
  <si>
    <t>分類</t>
    <rPh sb="0" eb="2">
      <t>ブンルイ</t>
    </rPh>
    <phoneticPr fontId="2"/>
  </si>
  <si>
    <t>金額計算式</t>
    <rPh sb="0" eb="2">
      <t>キンガク</t>
    </rPh>
    <rPh sb="2" eb="4">
      <t>ケイサン</t>
    </rPh>
    <rPh sb="4" eb="5">
      <t>シキ</t>
    </rPh>
    <phoneticPr fontId="2"/>
  </si>
  <si>
    <t>班 編 成</t>
    <rPh sb="0" eb="1">
      <t>ハン</t>
    </rPh>
    <rPh sb="2" eb="3">
      <t>ヘン</t>
    </rPh>
    <rPh sb="4" eb="5">
      <t>シゲル</t>
    </rPh>
    <phoneticPr fontId="2"/>
  </si>
  <si>
    <t>○○円×○人＝○○円　
○○円×○人＝○○円</t>
    <rPh sb="2" eb="3">
      <t>エン</t>
    </rPh>
    <rPh sb="5" eb="6">
      <t>ニン</t>
    </rPh>
    <rPh sb="9" eb="10">
      <t>エン</t>
    </rPh>
    <phoneticPr fontId="2"/>
  </si>
  <si>
    <t>　８人×２班
１０人×３班</t>
    <rPh sb="2" eb="3">
      <t>ニン</t>
    </rPh>
    <rPh sb="5" eb="6">
      <t>ハン</t>
    </rPh>
    <rPh sb="9" eb="10">
      <t>ニン</t>
    </rPh>
    <rPh sb="12" eb="13">
      <t>ハン</t>
    </rPh>
    <phoneticPr fontId="2"/>
  </si>
  <si>
    <t>昼食</t>
    <rPh sb="0" eb="2">
      <t>チュウショク</t>
    </rPh>
    <phoneticPr fontId="2"/>
  </si>
  <si>
    <t>３歳～未就学児</t>
    <rPh sb="1" eb="2">
      <t>サイ</t>
    </rPh>
    <rPh sb="3" eb="7">
      <t>ミシュウガクジ</t>
    </rPh>
    <phoneticPr fontId="2"/>
  </si>
  <si>
    <t>人＝</t>
    <rPh sb="0" eb="1">
      <t>ニン</t>
    </rPh>
    <phoneticPr fontId="2"/>
  </si>
  <si>
    <t>夕食</t>
    <rPh sb="0" eb="2">
      <t>ユウショク</t>
    </rPh>
    <phoneticPr fontId="2"/>
  </si>
  <si>
    <t>朝食</t>
    <rPh sb="0" eb="2">
      <t>チョウショク</t>
    </rPh>
    <phoneticPr fontId="2"/>
  </si>
  <si>
    <t>昼食</t>
    <rPh sb="0" eb="1">
      <t>チュウ</t>
    </rPh>
    <phoneticPr fontId="2"/>
  </si>
  <si>
    <t>夕食</t>
    <rPh sb="0" eb="1">
      <t>ユウ</t>
    </rPh>
    <phoneticPr fontId="2"/>
  </si>
  <si>
    <t>氏名</t>
    <rPh sb="0" eb="2">
      <t>シメイ</t>
    </rPh>
    <phoneticPr fontId="4"/>
  </si>
  <si>
    <t>原因食品</t>
    <rPh sb="0" eb="2">
      <t>ゲンイン</t>
    </rPh>
    <rPh sb="2" eb="4">
      <t>ショクヒン</t>
    </rPh>
    <phoneticPr fontId="4"/>
  </si>
  <si>
    <t>症状</t>
    <rPh sb="0" eb="2">
      <t>ショウジョウ</t>
    </rPh>
    <phoneticPr fontId="4"/>
  </si>
  <si>
    <t>配慮内容</t>
    <rPh sb="0" eb="2">
      <t>ハイリョ</t>
    </rPh>
    <rPh sb="2" eb="4">
      <t>ナイヨウ</t>
    </rPh>
    <phoneticPr fontId="4"/>
  </si>
  <si>
    <t>例</t>
    <rPh sb="0" eb="1">
      <t>レイ</t>
    </rPh>
    <phoneticPr fontId="4"/>
  </si>
  <si>
    <t>君山　亀斗</t>
    <rPh sb="0" eb="1">
      <t>キミ</t>
    </rPh>
    <rPh sb="1" eb="2">
      <t>ヤマ</t>
    </rPh>
    <rPh sb="3" eb="4">
      <t>カメ</t>
    </rPh>
    <rPh sb="4" eb="5">
      <t>ト</t>
    </rPh>
    <phoneticPr fontId="4"/>
  </si>
  <si>
    <t>卵</t>
    <rPh sb="0" eb="1">
      <t>タマゴ</t>
    </rPh>
    <phoneticPr fontId="4"/>
  </si>
  <si>
    <t>生卵を食べると発疹・口の周りがかゆくなる</t>
    <rPh sb="0" eb="2">
      <t>ナマタマゴ</t>
    </rPh>
    <rPh sb="3" eb="4">
      <t>タ</t>
    </rPh>
    <rPh sb="7" eb="9">
      <t>ホッシン</t>
    </rPh>
    <rPh sb="10" eb="11">
      <t>クチ</t>
    </rPh>
    <rPh sb="12" eb="13">
      <t>マワ</t>
    </rPh>
    <phoneticPr fontId="4"/>
  </si>
  <si>
    <t>君山　母美</t>
    <rPh sb="0" eb="1">
      <t>キミ</t>
    </rPh>
    <rPh sb="1" eb="2">
      <t>ヤマ</t>
    </rPh>
    <rPh sb="3" eb="4">
      <t>ハハ</t>
    </rPh>
    <rPh sb="4" eb="5">
      <t>ミ</t>
    </rPh>
    <phoneticPr fontId="4"/>
  </si>
  <si>
    <t>書類</t>
    <rPh sb="0" eb="2">
      <t>ショルイ</t>
    </rPh>
    <phoneticPr fontId="4"/>
  </si>
  <si>
    <t>食物アレルギー申告書</t>
    <rPh sb="0" eb="2">
      <t>ショクモツ</t>
    </rPh>
    <rPh sb="7" eb="10">
      <t>シンコクショ</t>
    </rPh>
    <phoneticPr fontId="4"/>
  </si>
  <si>
    <t>利用人員報告書</t>
    <rPh sb="0" eb="2">
      <t>リヨウ</t>
    </rPh>
    <rPh sb="2" eb="4">
      <t>ジンイン</t>
    </rPh>
    <rPh sb="4" eb="7">
      <t>ホウコクショ</t>
    </rPh>
    <phoneticPr fontId="4"/>
  </si>
  <si>
    <t>宿泊者名簿</t>
    <rPh sb="0" eb="3">
      <t>シュクハクシャ</t>
    </rPh>
    <rPh sb="3" eb="5">
      <t>メイボ</t>
    </rPh>
    <phoneticPr fontId="4"/>
  </si>
  <si>
    <t>必須</t>
    <rPh sb="0" eb="2">
      <t>ヒッス</t>
    </rPh>
    <phoneticPr fontId="2"/>
  </si>
  <si>
    <t>期限</t>
    <rPh sb="0" eb="2">
      <t>キゲン</t>
    </rPh>
    <phoneticPr fontId="4"/>
  </si>
  <si>
    <t>１週間前まで</t>
    <rPh sb="1" eb="4">
      <t>シュウカンマエ</t>
    </rPh>
    <phoneticPr fontId="4"/>
  </si>
  <si>
    <t>利用期間</t>
    <rPh sb="0" eb="2">
      <t>リヨウ</t>
    </rPh>
    <rPh sb="2" eb="4">
      <t>キカン</t>
    </rPh>
    <phoneticPr fontId="2"/>
  </si>
  <si>
    <t>FAX電話</t>
    <rPh sb="3" eb="5">
      <t>デンワ</t>
    </rPh>
    <phoneticPr fontId="2"/>
  </si>
  <si>
    <t>入所</t>
    <rPh sb="0" eb="2">
      <t>ニュウショ</t>
    </rPh>
    <phoneticPr fontId="2"/>
  </si>
  <si>
    <t>退所</t>
    <rPh sb="0" eb="1">
      <t>タイ</t>
    </rPh>
    <phoneticPr fontId="2"/>
  </si>
  <si>
    <t>利用人員</t>
    <rPh sb="0" eb="2">
      <t>リヨウ</t>
    </rPh>
    <rPh sb="2" eb="4">
      <t>ジンイン</t>
    </rPh>
    <phoneticPr fontId="2"/>
  </si>
  <si>
    <t>野外炊事</t>
    <rPh sb="0" eb="1">
      <t>ヤ</t>
    </rPh>
    <rPh sb="1" eb="2">
      <t>ガイ</t>
    </rPh>
    <phoneticPr fontId="2"/>
  </si>
  <si>
    <t>利用許可申請書・活動計画書</t>
    <rPh sb="0" eb="2">
      <t>リヨウ</t>
    </rPh>
    <rPh sb="2" eb="4">
      <t>キョカ</t>
    </rPh>
    <rPh sb="4" eb="6">
      <t>シンセイ</t>
    </rPh>
    <rPh sb="6" eb="7">
      <t>ショ</t>
    </rPh>
    <rPh sb="8" eb="10">
      <t>カツドウ</t>
    </rPh>
    <rPh sb="10" eb="12">
      <t>ケイカク</t>
    </rPh>
    <rPh sb="12" eb="13">
      <t>ショ</t>
    </rPh>
    <phoneticPr fontId="2"/>
  </si>
  <si>
    <t>利用形態</t>
    <rPh sb="0" eb="2">
      <t>リヨウ</t>
    </rPh>
    <rPh sb="2" eb="4">
      <t>ケイタイ</t>
    </rPh>
    <phoneticPr fontId="2"/>
  </si>
  <si>
    <r>
      <t>活動計画書</t>
    </r>
    <r>
      <rPr>
        <b/>
        <sz val="14"/>
        <color rgb="FFFF0000"/>
        <rFont val="Meiryo UI"/>
        <family val="3"/>
        <charset val="128"/>
      </rPr>
      <t/>
    </r>
    <rPh sb="0" eb="2">
      <t>カツドウ</t>
    </rPh>
    <rPh sb="2" eb="4">
      <t>ケイカク</t>
    </rPh>
    <rPh sb="4" eb="5">
      <t>ショ</t>
    </rPh>
    <phoneticPr fontId="2"/>
  </si>
  <si>
    <t xml:space="preserve">種   類 </t>
    <rPh sb="0" eb="1">
      <t>タネ</t>
    </rPh>
    <rPh sb="4" eb="5">
      <t>タグイ</t>
    </rPh>
    <phoneticPr fontId="2"/>
  </si>
  <si>
    <t>晴天プログラム</t>
    <rPh sb="0" eb="2">
      <t>セイテン</t>
    </rPh>
    <phoneticPr fontId="2"/>
  </si>
  <si>
    <t>一　日　目</t>
    <rPh sb="0" eb="1">
      <t>イチ</t>
    </rPh>
    <rPh sb="2" eb="3">
      <t>ヒ</t>
    </rPh>
    <rPh sb="4" eb="5">
      <t>メ</t>
    </rPh>
    <phoneticPr fontId="2"/>
  </si>
  <si>
    <t>二　日　目</t>
    <rPh sb="0" eb="1">
      <t>ニ</t>
    </rPh>
    <rPh sb="2" eb="3">
      <t>ニチ</t>
    </rPh>
    <rPh sb="4" eb="5">
      <t>メ</t>
    </rPh>
    <phoneticPr fontId="2"/>
  </si>
  <si>
    <t>三　日　目</t>
    <rPh sb="0" eb="1">
      <t>サン</t>
    </rPh>
    <rPh sb="2" eb="3">
      <t>ヒ</t>
    </rPh>
    <rPh sb="4" eb="5">
      <t>メ</t>
    </rPh>
    <phoneticPr fontId="2"/>
  </si>
  <si>
    <r>
      <t>◆確定版を</t>
    </r>
    <r>
      <rPr>
        <b/>
        <sz val="16"/>
        <color indexed="10"/>
        <rFont val="Meiryo UI"/>
        <family val="3"/>
        <charset val="128"/>
      </rPr>
      <t>利用日の１週間前までにご提出ください。</t>
    </r>
    <r>
      <rPr>
        <sz val="16"/>
        <rFont val="Meiryo UI"/>
        <family val="3"/>
        <charset val="128"/>
      </rPr>
      <t>以後の変更はできません。</t>
    </r>
    <rPh sb="1" eb="3">
      <t>カクテイ</t>
    </rPh>
    <rPh sb="3" eb="4">
      <t>バン</t>
    </rPh>
    <rPh sb="5" eb="7">
      <t>リヨウ</t>
    </rPh>
    <rPh sb="7" eb="8">
      <t>ビ</t>
    </rPh>
    <rPh sb="10" eb="13">
      <t>シュウカンマエ</t>
    </rPh>
    <rPh sb="17" eb="19">
      <t>テイシュツ</t>
    </rPh>
    <rPh sb="24" eb="26">
      <t>イゴ</t>
    </rPh>
    <rPh sb="27" eb="29">
      <t>ヘンコウ</t>
    </rPh>
    <phoneticPr fontId="2"/>
  </si>
  <si>
    <r>
      <t>◆確定金額を</t>
    </r>
    <r>
      <rPr>
        <b/>
        <sz val="16"/>
        <color indexed="10"/>
        <rFont val="Meiryo UI"/>
        <family val="3"/>
        <charset val="128"/>
      </rPr>
      <t>利用日の３日前までにお振り込みください。</t>
    </r>
    <rPh sb="1" eb="3">
      <t>カクテイ</t>
    </rPh>
    <rPh sb="3" eb="5">
      <t>キンガク</t>
    </rPh>
    <rPh sb="6" eb="8">
      <t>リヨウ</t>
    </rPh>
    <rPh sb="8" eb="9">
      <t>ビ</t>
    </rPh>
    <rPh sb="10" eb="12">
      <t>ミッカ</t>
    </rPh>
    <rPh sb="12" eb="13">
      <t>マエ</t>
    </rPh>
    <rPh sb="17" eb="18">
      <t>フ</t>
    </rPh>
    <rPh sb="19" eb="20">
      <t>コ</t>
    </rPh>
    <phoneticPr fontId="2"/>
  </si>
  <si>
    <t>ペットボトル２ℓ（　緑茶　/　麦茶　/　ウーロン茶　/　スポーツ飲料　）</t>
    <phoneticPr fontId="2"/>
  </si>
  <si>
    <r>
      <t>弁当おやつ注文書　</t>
    </r>
    <r>
      <rPr>
        <sz val="36"/>
        <rFont val="Meiryo UI"/>
        <family val="3"/>
        <charset val="128"/>
      </rPr>
      <t>　</t>
    </r>
    <rPh sb="0" eb="2">
      <t>ベントウ</t>
    </rPh>
    <rPh sb="5" eb="6">
      <t>チュウ</t>
    </rPh>
    <rPh sb="6" eb="7">
      <t>モン</t>
    </rPh>
    <rPh sb="7" eb="8">
      <t>ショ</t>
    </rPh>
    <phoneticPr fontId="2"/>
  </si>
  <si>
    <t>合計</t>
    <rPh sb="0" eb="2">
      <t>ゴウケイ</t>
    </rPh>
    <phoneticPr fontId="2"/>
  </si>
  <si>
    <r>
      <t xml:space="preserve">成人
</t>
    </r>
    <r>
      <rPr>
        <sz val="6"/>
        <rFont val="Meiryo UI"/>
        <family val="3"/>
        <charset val="128"/>
      </rPr>
      <t>（18歳～）</t>
    </r>
    <rPh sb="0" eb="2">
      <t>セイジン</t>
    </rPh>
    <rPh sb="6" eb="7">
      <t>サイ</t>
    </rPh>
    <phoneticPr fontId="2"/>
  </si>
  <si>
    <t>団体名：</t>
    <rPh sb="0" eb="2">
      <t>ダンタイ</t>
    </rPh>
    <rPh sb="2" eb="3">
      <t>メイ</t>
    </rPh>
    <phoneticPr fontId="4"/>
  </si>
  <si>
    <r>
      <t>　　　　必ずこの申告書を提出してください。</t>
    </r>
    <r>
      <rPr>
        <b/>
        <u/>
        <sz val="14"/>
        <color rgb="FFFF0000"/>
        <rFont val="Meiryo UI"/>
        <family val="3"/>
        <charset val="128"/>
      </rPr>
      <t>対象者がいない場合も「無」をチェック</t>
    </r>
    <r>
      <rPr>
        <sz val="14"/>
        <color theme="1"/>
        <rFont val="Meiryo UI"/>
        <family val="3"/>
        <charset val="128"/>
      </rPr>
      <t>して提出してください。</t>
    </r>
    <phoneticPr fontId="4"/>
  </si>
  <si>
    <t>　◆団体や状況により、メニュー内容が変更になる場合がありますので、メニュ―内容に関係なくアレルギーのある方は</t>
    <rPh sb="2" eb="4">
      <t>ダンタイ</t>
    </rPh>
    <rPh sb="5" eb="7">
      <t>ジョウキョウ</t>
    </rPh>
    <rPh sb="15" eb="17">
      <t>ナイヨウ</t>
    </rPh>
    <rPh sb="18" eb="20">
      <t>ヘンコウ</t>
    </rPh>
    <rPh sb="23" eb="25">
      <t>バアイ</t>
    </rPh>
    <rPh sb="37" eb="39">
      <t>ナイヨウ</t>
    </rPh>
    <rPh sb="40" eb="42">
      <t>カンケイ</t>
    </rPh>
    <rPh sb="52" eb="53">
      <t>カタ</t>
    </rPh>
    <phoneticPr fontId="4"/>
  </si>
  <si>
    <t>　◆「弁当おやつ注文書」記載のアレルギー対応用弁当のみアレルギー対応可能です。</t>
    <rPh sb="3" eb="5">
      <t>ベントウ</t>
    </rPh>
    <rPh sb="8" eb="11">
      <t>チュウモンショ</t>
    </rPh>
    <rPh sb="12" eb="14">
      <t>キサイ</t>
    </rPh>
    <rPh sb="20" eb="22">
      <t>タイオウ</t>
    </rPh>
    <rPh sb="22" eb="23">
      <t>ヨウ</t>
    </rPh>
    <rPh sb="23" eb="25">
      <t>ベントウ</t>
    </rPh>
    <rPh sb="32" eb="34">
      <t>タイオウ</t>
    </rPh>
    <rPh sb="34" eb="36">
      <t>カノウ</t>
    </rPh>
    <phoneticPr fontId="4"/>
  </si>
  <si>
    <t>　◆滞在中に症状が発症しても、自然の家には常備薬がありませんので団体で準備をお願いします。</t>
    <rPh sb="2" eb="4">
      <t>タイザイ</t>
    </rPh>
    <rPh sb="4" eb="5">
      <t>チュウ</t>
    </rPh>
    <rPh sb="6" eb="8">
      <t>ショウジョウ</t>
    </rPh>
    <rPh sb="7" eb="8">
      <t>ジュウショウ</t>
    </rPh>
    <rPh sb="9" eb="11">
      <t>ハッショウ</t>
    </rPh>
    <rPh sb="15" eb="17">
      <t>シゼン</t>
    </rPh>
    <rPh sb="18" eb="19">
      <t>イエ</t>
    </rPh>
    <rPh sb="21" eb="24">
      <t>ジョウビヤク</t>
    </rPh>
    <rPh sb="32" eb="34">
      <t>ダンタイ</t>
    </rPh>
    <rPh sb="35" eb="37">
      <t>ジュンビ</t>
    </rPh>
    <rPh sb="39" eb="40">
      <t>ネガ</t>
    </rPh>
    <phoneticPr fontId="4"/>
  </si>
  <si>
    <t>　◆本申告書に記載の無い方への対応はできませんのでご了承ください。</t>
    <rPh sb="2" eb="3">
      <t>ホン</t>
    </rPh>
    <rPh sb="3" eb="6">
      <t>シンコクショ</t>
    </rPh>
    <rPh sb="7" eb="9">
      <t>キサイ</t>
    </rPh>
    <rPh sb="10" eb="11">
      <t>ナ</t>
    </rPh>
    <rPh sb="12" eb="13">
      <t>カタ</t>
    </rPh>
    <rPh sb="15" eb="17">
      <t>タイオウ</t>
    </rPh>
    <rPh sb="26" eb="28">
      <t>リョウショウ</t>
    </rPh>
    <phoneticPr fontId="4"/>
  </si>
  <si>
    <t>　◆利用日の１週間前を過ぎたお申込みや、重度のアレルギーの方など、状況によってはアレルギー対応ができない場合があります。
　　　 ご理解とご協力をお願いします。</t>
    <rPh sb="2" eb="4">
      <t>リヨウ</t>
    </rPh>
    <rPh sb="4" eb="5">
      <t>ビ</t>
    </rPh>
    <rPh sb="7" eb="9">
      <t>シュウカン</t>
    </rPh>
    <rPh sb="9" eb="10">
      <t>マエ</t>
    </rPh>
    <rPh sb="11" eb="12">
      <t>ス</t>
    </rPh>
    <rPh sb="15" eb="17">
      <t>モウシコ</t>
    </rPh>
    <rPh sb="20" eb="22">
      <t>ジュウド</t>
    </rPh>
    <rPh sb="29" eb="30">
      <t>カタ</t>
    </rPh>
    <rPh sb="33" eb="35">
      <t>ジョウキョウ</t>
    </rPh>
    <rPh sb="45" eb="47">
      <t>タイオウ</t>
    </rPh>
    <rPh sb="52" eb="54">
      <t>バアイ</t>
    </rPh>
    <rPh sb="66" eb="68">
      <t>リカイ</t>
    </rPh>
    <rPh sb="70" eb="72">
      <t>キョウリョク</t>
    </rPh>
    <rPh sb="74" eb="75">
      <t>ネガ</t>
    </rPh>
    <phoneticPr fontId="4"/>
  </si>
  <si>
    <t>　◆不明な点がございましたら、お気軽にお電話ください。</t>
    <rPh sb="2" eb="4">
      <t>フメイ</t>
    </rPh>
    <rPh sb="5" eb="6">
      <t>テン</t>
    </rPh>
    <phoneticPr fontId="4"/>
  </si>
  <si>
    <t>卵を十分に加熱した物であれば食べられます。</t>
    <rPh sb="0" eb="1">
      <t>タマゴ</t>
    </rPh>
    <rPh sb="2" eb="4">
      <t>ジュウブン</t>
    </rPh>
    <rPh sb="5" eb="7">
      <t>カネツ</t>
    </rPh>
    <rPh sb="9" eb="10">
      <t>モノ</t>
    </rPh>
    <rPh sb="14" eb="15">
      <t>タ</t>
    </rPh>
    <phoneticPr fontId="4"/>
  </si>
  <si>
    <t>体調が優れない場合、卵料理は食べさせない様にお願いします。</t>
    <rPh sb="0" eb="2">
      <t>タイチョウ</t>
    </rPh>
    <rPh sb="3" eb="4">
      <t>スグ</t>
    </rPh>
    <rPh sb="7" eb="9">
      <t>バアイ</t>
    </rPh>
    <rPh sb="10" eb="11">
      <t>タマゴ</t>
    </rPh>
    <rPh sb="11" eb="13">
      <t>リョウリ</t>
    </rPh>
    <rPh sb="14" eb="15">
      <t>タ</t>
    </rPh>
    <rPh sb="20" eb="21">
      <t>ヨウ</t>
    </rPh>
    <rPh sb="23" eb="24">
      <t>ネガ</t>
    </rPh>
    <phoneticPr fontId="4"/>
  </si>
  <si>
    <t>※利用者の過半数が18歳以上の団体は施設使用料が必要となります。
（高校生及び千葉県知事が定める団体を除きます。ご不明な点はお問い合わせください。）</t>
    <rPh sb="1" eb="4">
      <t>リヨウシャ</t>
    </rPh>
    <rPh sb="5" eb="8">
      <t>カハンスウ</t>
    </rPh>
    <rPh sb="11" eb="14">
      <t>サイイジョウ</t>
    </rPh>
    <rPh sb="15" eb="17">
      <t>ダンタイ</t>
    </rPh>
    <rPh sb="18" eb="20">
      <t>シセツ</t>
    </rPh>
    <rPh sb="20" eb="22">
      <t>シヨウ</t>
    </rPh>
    <rPh sb="22" eb="23">
      <t>リョウ</t>
    </rPh>
    <rPh sb="24" eb="26">
      <t>ヒツヨウ</t>
    </rPh>
    <rPh sb="48" eb="50">
      <t>ダンタイ</t>
    </rPh>
    <rPh sb="57" eb="59">
      <t>フメイ</t>
    </rPh>
    <rPh sb="60" eb="61">
      <t>テン</t>
    </rPh>
    <rPh sb="63" eb="64">
      <t>ト</t>
    </rPh>
    <rPh sb="65" eb="66">
      <t>ア</t>
    </rPh>
    <phoneticPr fontId="2"/>
  </si>
  <si>
    <t>弁当おやつ注文書</t>
    <rPh sb="0" eb="2">
      <t>ベントウ</t>
    </rPh>
    <rPh sb="5" eb="8">
      <t>チュウモンショ</t>
    </rPh>
    <phoneticPr fontId="4"/>
  </si>
  <si>
    <t>領収書発行申請書</t>
    <rPh sb="0" eb="3">
      <t>リョウシュウショ</t>
    </rPh>
    <rPh sb="3" eb="5">
      <t>ハッコウ</t>
    </rPh>
    <rPh sb="5" eb="8">
      <t>シンセイショ</t>
    </rPh>
    <phoneticPr fontId="4"/>
  </si>
  <si>
    <t>備考</t>
    <rPh sb="0" eb="2">
      <t>ビコウ</t>
    </rPh>
    <phoneticPr fontId="4"/>
  </si>
  <si>
    <t>事務管理欄</t>
    <rPh sb="0" eb="2">
      <t>ジム</t>
    </rPh>
    <rPh sb="2" eb="4">
      <t>カンリ</t>
    </rPh>
    <rPh sb="4" eb="5">
      <t>ラン</t>
    </rPh>
    <phoneticPr fontId="4"/>
  </si>
  <si>
    <t>調理師確認</t>
    <rPh sb="0" eb="3">
      <t>チョウリシ</t>
    </rPh>
    <rPh sb="3" eb="5">
      <t>カクニン</t>
    </rPh>
    <phoneticPr fontId="4"/>
  </si>
  <si>
    <t>料理長確認</t>
    <rPh sb="0" eb="3">
      <t>リョウリチョウ</t>
    </rPh>
    <rPh sb="3" eb="5">
      <t>カクニン</t>
    </rPh>
    <phoneticPr fontId="4"/>
  </si>
  <si>
    <t>当日対応
責任者</t>
    <rPh sb="0" eb="2">
      <t>トウジツ</t>
    </rPh>
    <rPh sb="2" eb="4">
      <t>タイオウ</t>
    </rPh>
    <rPh sb="5" eb="8">
      <t>セキニンシャ</t>
    </rPh>
    <phoneticPr fontId="4"/>
  </si>
  <si>
    <t>弁当おやつ注文書（確定版）</t>
    <rPh sb="0" eb="2">
      <t>ベントウ</t>
    </rPh>
    <rPh sb="5" eb="8">
      <t>チュウモンショ</t>
    </rPh>
    <rPh sb="9" eb="11">
      <t>カクテイ</t>
    </rPh>
    <rPh sb="11" eb="12">
      <t>バン</t>
    </rPh>
    <phoneticPr fontId="4"/>
  </si>
  <si>
    <t>利用許可申請書・活動計画書</t>
    <rPh sb="0" eb="2">
      <t>リヨウ</t>
    </rPh>
    <rPh sb="2" eb="4">
      <t>キョカ</t>
    </rPh>
    <rPh sb="4" eb="7">
      <t>シンセイショ</t>
    </rPh>
    <rPh sb="8" eb="10">
      <t>カツドウ</t>
    </rPh>
    <rPh sb="10" eb="12">
      <t>ケイカク</t>
    </rPh>
    <rPh sb="12" eb="13">
      <t>ショ</t>
    </rPh>
    <phoneticPr fontId="4"/>
  </si>
  <si>
    <t>食事注文書</t>
    <rPh sb="0" eb="2">
      <t>ショクジ</t>
    </rPh>
    <rPh sb="2" eb="5">
      <t>チュウモンショ</t>
    </rPh>
    <phoneticPr fontId="4"/>
  </si>
  <si>
    <t>　　 　年　　　　月　　　　日　　　</t>
    <rPh sb="4" eb="5">
      <t>ネン</t>
    </rPh>
    <rPh sb="9" eb="10">
      <t>ガツ</t>
    </rPh>
    <rPh sb="14" eb="15">
      <t>ニチ</t>
    </rPh>
    <phoneticPr fontId="2"/>
  </si>
  <si>
    <t>☂雨天プログラム</t>
    <rPh sb="1" eb="3">
      <t>ウテン</t>
    </rPh>
    <phoneticPr fontId="2"/>
  </si>
  <si>
    <t>　　☑カレー　□焼きそば
　　□ピザ　  □おむすび＆豚汁</t>
    <rPh sb="8" eb="9">
      <t>ヤ</t>
    </rPh>
    <phoneticPr fontId="2"/>
  </si>
  <si>
    <t xml:space="preserve"> 野 外 炊 事 の 種 類 と 班 編 成</t>
    <rPh sb="1" eb="2">
      <t>ノ</t>
    </rPh>
    <rPh sb="3" eb="4">
      <t>ガイ</t>
    </rPh>
    <rPh sb="5" eb="6">
      <t>スイ</t>
    </rPh>
    <rPh sb="7" eb="8">
      <t>コト</t>
    </rPh>
    <rPh sb="11" eb="12">
      <t>タネ</t>
    </rPh>
    <rPh sb="13" eb="14">
      <t>タグイ</t>
    </rPh>
    <rPh sb="17" eb="18">
      <t>ハン</t>
    </rPh>
    <rPh sb="19" eb="20">
      <t>ヘン</t>
    </rPh>
    <rPh sb="21" eb="22">
      <t>シゲル</t>
    </rPh>
    <phoneticPr fontId="2"/>
  </si>
  <si>
    <t>きみかめ提出書類一覧</t>
    <rPh sb="4" eb="6">
      <t>テイシュツ</t>
    </rPh>
    <rPh sb="6" eb="8">
      <t>ショルイ</t>
    </rPh>
    <rPh sb="8" eb="10">
      <t>イチラン</t>
    </rPh>
    <phoneticPr fontId="2"/>
  </si>
  <si>
    <r>
      <rPr>
        <sz val="12"/>
        <rFont val="Meiryo UI"/>
        <family val="3"/>
        <charset val="128"/>
      </rPr>
      <t>ふりがな</t>
    </r>
    <r>
      <rPr>
        <sz val="16"/>
        <rFont val="Meiryo UI"/>
        <family val="3"/>
        <charset val="128"/>
      </rPr>
      <t xml:space="preserve">
担当者名</t>
    </r>
    <rPh sb="5" eb="8">
      <t>タントウシャ</t>
    </rPh>
    <rPh sb="8" eb="9">
      <t>メイ</t>
    </rPh>
    <phoneticPr fontId="2"/>
  </si>
  <si>
    <r>
      <rPr>
        <sz val="12"/>
        <rFont val="Meiryo UI"/>
        <family val="3"/>
        <charset val="128"/>
      </rPr>
      <t>ふりがな</t>
    </r>
    <r>
      <rPr>
        <sz val="16"/>
        <rFont val="Meiryo UI"/>
        <family val="3"/>
        <charset val="128"/>
      </rPr>
      <t xml:space="preserve">
団体名</t>
    </r>
    <rPh sb="5" eb="7">
      <t>ダンタイ</t>
    </rPh>
    <rPh sb="7" eb="8">
      <t>メイ</t>
    </rPh>
    <phoneticPr fontId="2"/>
  </si>
  <si>
    <t>合計</t>
    <rPh sb="0" eb="2">
      <t>ゴウケイ</t>
    </rPh>
    <phoneticPr fontId="2"/>
  </si>
  <si>
    <t>ふりがな
団体名</t>
    <rPh sb="5" eb="7">
      <t>ダンタイ</t>
    </rPh>
    <rPh sb="7" eb="8">
      <t>メイ</t>
    </rPh>
    <phoneticPr fontId="2"/>
  </si>
  <si>
    <t>ふりがな
担当者名</t>
    <rPh sb="5" eb="8">
      <t>タントウシャ</t>
    </rPh>
    <rPh sb="8" eb="9">
      <t>メイ</t>
    </rPh>
    <phoneticPr fontId="2"/>
  </si>
  <si>
    <t>４６人</t>
    <rPh sb="2" eb="3">
      <t>ニン</t>
    </rPh>
    <phoneticPr fontId="2"/>
  </si>
  <si>
    <r>
      <t xml:space="preserve">たき火deおやつ
</t>
    </r>
    <r>
      <rPr>
        <sz val="11"/>
        <color rgb="FFFF0000"/>
        <rFont val="Meiryo UI"/>
        <family val="3"/>
        <charset val="128"/>
      </rPr>
      <t>※アルミホイル・串はご持参ください。</t>
    </r>
    <rPh sb="2" eb="3">
      <t>ビ</t>
    </rPh>
    <rPh sb="17" eb="18">
      <t>クシ</t>
    </rPh>
    <rPh sb="20" eb="22">
      <t>ジサン</t>
    </rPh>
    <phoneticPr fontId="2"/>
  </si>
  <si>
    <t>No.</t>
    <phoneticPr fontId="4"/>
  </si>
  <si>
    <t>【提出日】</t>
    <phoneticPr fontId="2"/>
  </si>
  <si>
    <t>6:30  起床   7:00  清掃   7:30　朝食</t>
    <rPh sb="6" eb="8">
      <t>キショウ</t>
    </rPh>
    <phoneticPr fontId="2"/>
  </si>
  <si>
    <t>クリーム　/　ジャム　/　メロン　/　あんぱん</t>
    <phoneticPr fontId="2"/>
  </si>
  <si>
    <t>鮭　/　梅　/　昆布　/　ツナ　/　おかか</t>
    <rPh sb="0" eb="1">
      <t>サケ</t>
    </rPh>
    <rPh sb="4" eb="5">
      <t>ウメ</t>
    </rPh>
    <rPh sb="8" eb="10">
      <t>コンブ</t>
    </rPh>
    <phoneticPr fontId="2"/>
  </si>
  <si>
    <t>プリン　/　オレンジゼリー　/　グレープゼリー　/　アップルゼリー　/　ヨーグルト</t>
    <phoneticPr fontId="2"/>
  </si>
  <si>
    <t>ペットボトル500ｍℓ（ スポーツ飲料 / ミネラルウオーター / 緑茶 / 麦茶 ）</t>
    <phoneticPr fontId="2"/>
  </si>
  <si>
    <t>BBQセット１人前
（牛肉カルビ120ｇ、串なしフランク、野菜５種、焼き肉のたれ、
　食用油30ｍℓ、わりばし）</t>
    <rPh sb="7" eb="8">
      <t>ニン</t>
    </rPh>
    <rPh sb="8" eb="9">
      <t>マエ</t>
    </rPh>
    <phoneticPr fontId="2"/>
  </si>
  <si>
    <t>焼きりんごセット（りんご1個、バター20g、砂糖10g）　　※10～2月</t>
    <rPh sb="0" eb="1">
      <t>ヤ</t>
    </rPh>
    <rPh sb="13" eb="14">
      <t>コ</t>
    </rPh>
    <rPh sb="22" eb="24">
      <t>サトウ</t>
    </rPh>
    <rPh sb="35" eb="36">
      <t>ガツ</t>
    </rPh>
    <phoneticPr fontId="2"/>
  </si>
  <si>
    <t>サツマイモ（Mサイズ）　1本　　　　　　　　　　　　　　　　※10～2月</t>
    <rPh sb="13" eb="14">
      <t>ホン</t>
    </rPh>
    <rPh sb="35" eb="36">
      <t>ガツ</t>
    </rPh>
    <phoneticPr fontId="2"/>
  </si>
  <si>
    <t>アレルギー対応弁当（緑茶なし）</t>
    <rPh sb="5" eb="7">
      <t>タイオウ</t>
    </rPh>
    <rPh sb="7" eb="9">
      <t>ベントウ</t>
    </rPh>
    <rPh sb="10" eb="12">
      <t>リョクチャ</t>
    </rPh>
    <phoneticPr fontId="2"/>
  </si>
  <si>
    <t>お弁当（緑茶なし）</t>
    <rPh sb="1" eb="3">
      <t>ベントウ</t>
    </rPh>
    <rPh sb="4" eb="6">
      <t>リョクチャ</t>
    </rPh>
    <phoneticPr fontId="2"/>
  </si>
  <si>
    <r>
      <t xml:space="preserve">お弁当
</t>
    </r>
    <r>
      <rPr>
        <sz val="10"/>
        <color rgb="FFFF0000"/>
        <rFont val="Meiryo UI"/>
        <family val="3"/>
        <charset val="128"/>
      </rPr>
      <t>※合計20個以上
　から注文可能</t>
    </r>
    <rPh sb="1" eb="3">
      <t>ベントウ</t>
    </rPh>
    <rPh sb="5" eb="7">
      <t>ゴウケイ</t>
    </rPh>
    <rPh sb="9" eb="10">
      <t>コ</t>
    </rPh>
    <rPh sb="10" eb="12">
      <t>イジョウ</t>
    </rPh>
    <rPh sb="16" eb="18">
      <t>チュウモン</t>
    </rPh>
    <rPh sb="18" eb="20">
      <t>カノウ</t>
    </rPh>
    <phoneticPr fontId="2"/>
  </si>
  <si>
    <r>
      <rPr>
        <sz val="22"/>
        <rFont val="Meiryo UI"/>
        <family val="3"/>
        <charset val="128"/>
      </rPr>
      <t>３ヶ月前まで</t>
    </r>
    <r>
      <rPr>
        <sz val="11"/>
        <rFont val="Meiryo UI"/>
        <family val="3"/>
        <charset val="128"/>
      </rPr>
      <t xml:space="preserve">
</t>
    </r>
    <r>
      <rPr>
        <sz val="9"/>
        <rFont val="Meiryo UI"/>
        <family val="3"/>
        <charset val="128"/>
      </rPr>
      <t>※日帰り利用は６週間前まで</t>
    </r>
    <rPh sb="2" eb="4">
      <t>ゲツマエ</t>
    </rPh>
    <rPh sb="8" eb="10">
      <t>ヒガエ</t>
    </rPh>
    <rPh sb="11" eb="13">
      <t>リヨウ</t>
    </rPh>
    <rPh sb="15" eb="18">
      <t>シュウカンマエ</t>
    </rPh>
    <phoneticPr fontId="4"/>
  </si>
  <si>
    <t>千葉県立君津亀山青少年自然の家　所長　庄司　達哉</t>
    <rPh sb="0" eb="4">
      <t>チバケンリツ</t>
    </rPh>
    <rPh sb="4" eb="6">
      <t>キミツ</t>
    </rPh>
    <rPh sb="6" eb="7">
      <t>カメ</t>
    </rPh>
    <rPh sb="7" eb="8">
      <t>ヤマ</t>
    </rPh>
    <rPh sb="8" eb="9">
      <t>セイ</t>
    </rPh>
    <rPh sb="9" eb="11">
      <t>ショウネン</t>
    </rPh>
    <rPh sb="11" eb="13">
      <t>シゼン</t>
    </rPh>
    <rPh sb="14" eb="15">
      <t>イエ</t>
    </rPh>
    <rPh sb="16" eb="18">
      <t>ショチョウ</t>
    </rPh>
    <rPh sb="19" eb="21">
      <t>ショウジ</t>
    </rPh>
    <rPh sb="22" eb="23">
      <t>タッ</t>
    </rPh>
    <rPh sb="23" eb="24">
      <t>ヤ</t>
    </rPh>
    <phoneticPr fontId="2"/>
  </si>
  <si>
    <t>千葉県立君津亀山青少年自然の家</t>
    <rPh sb="8" eb="9">
      <t>セイ</t>
    </rPh>
    <phoneticPr fontId="2"/>
  </si>
  <si>
    <t>　＜問い合わせ先＞　　千葉県立君津亀山青少年自然の家　TEL：0439-39-2628　　FAX：0439-39-2609　</t>
    <rPh sb="19" eb="20">
      <t>セイ</t>
    </rPh>
    <phoneticPr fontId="2"/>
  </si>
  <si>
    <t>千葉県立君津亀山青少年自然の家</t>
    <rPh sb="8" eb="9">
      <t>セイ</t>
    </rPh>
    <phoneticPr fontId="2"/>
  </si>
  <si>
    <r>
      <t>＜問い合わせ先＞
　　千葉県立君津亀山青少年自然の家　TEL：</t>
    </r>
    <r>
      <rPr>
        <b/>
        <sz val="24"/>
        <rFont val="Meiryo UI"/>
        <family val="3"/>
        <charset val="128"/>
      </rPr>
      <t>0439-39-2628</t>
    </r>
    <r>
      <rPr>
        <sz val="24"/>
        <rFont val="Meiryo UI"/>
        <family val="3"/>
        <charset val="128"/>
      </rPr>
      <t>　　FAX：</t>
    </r>
    <r>
      <rPr>
        <b/>
        <sz val="24"/>
        <rFont val="Meiryo UI"/>
        <family val="3"/>
        <charset val="128"/>
      </rPr>
      <t>0439-39-2609</t>
    </r>
    <rPh sb="19" eb="20">
      <t>セイ</t>
    </rPh>
    <phoneticPr fontId="2"/>
  </si>
  <si>
    <t>マシュマロ   1袋（約20個入り）</t>
    <phoneticPr fontId="2"/>
  </si>
  <si>
    <t>　　　　　　　   千葉県立君津亀山青少年自然の家の利用については、上記申請書のとおり許可する。 但し、活動計画は事前打合せに基づいたものとする。</t>
    <rPh sb="49" eb="50">
      <t>タダ</t>
    </rPh>
    <rPh sb="52" eb="54">
      <t>カツドウ</t>
    </rPh>
    <rPh sb="54" eb="56">
      <t>ケイカク</t>
    </rPh>
    <rPh sb="57" eb="59">
      <t>ジゼン</t>
    </rPh>
    <rPh sb="59" eb="61">
      <t>ウチアワ</t>
    </rPh>
    <rPh sb="63" eb="64">
      <t>モト</t>
    </rPh>
    <phoneticPr fontId="2"/>
  </si>
  <si>
    <t>利用許可書</t>
    <rPh sb="0" eb="2">
      <t>リヨウ</t>
    </rPh>
    <rPh sb="2" eb="5">
      <t>キョカショ</t>
    </rPh>
    <phoneticPr fontId="2"/>
  </si>
  <si>
    <t>個＝</t>
    <phoneticPr fontId="2"/>
  </si>
  <si>
    <r>
      <t xml:space="preserve">備品借用書（各種）※別ファイル
</t>
    </r>
    <r>
      <rPr>
        <sz val="9"/>
        <rFont val="Meiryo UI"/>
        <family val="3"/>
        <charset val="128"/>
      </rPr>
      <t>（出来るだけ活動計画書と同時にご提出ください）</t>
    </r>
    <rPh sb="0" eb="2">
      <t>ビヒン</t>
    </rPh>
    <rPh sb="2" eb="5">
      <t>シャクヨウショ</t>
    </rPh>
    <rPh sb="6" eb="8">
      <t>カクシュ</t>
    </rPh>
    <rPh sb="10" eb="11">
      <t>ベツ</t>
    </rPh>
    <rPh sb="17" eb="19">
      <t>デキ</t>
    </rPh>
    <rPh sb="22" eb="27">
      <t>カツドウケイカクショ</t>
    </rPh>
    <rPh sb="28" eb="30">
      <t>ドウジ</t>
    </rPh>
    <rPh sb="32" eb="34">
      <t>テイシュツ</t>
    </rPh>
    <phoneticPr fontId="4"/>
  </si>
  <si>
    <r>
      <t>各種借用書　　</t>
    </r>
    <r>
      <rPr>
        <sz val="11"/>
        <rFont val="Meiryo UI"/>
        <family val="3"/>
        <charset val="128"/>
      </rPr>
      <t>※別ファイル</t>
    </r>
    <r>
      <rPr>
        <b/>
        <sz val="11"/>
        <rFont val="Meiryo UI"/>
        <family val="3"/>
        <charset val="128"/>
      </rPr>
      <t xml:space="preserve">
</t>
    </r>
    <r>
      <rPr>
        <sz val="9"/>
        <rFont val="Meiryo UI"/>
        <family val="3"/>
        <charset val="128"/>
      </rPr>
      <t>（提出済の場合は変更があるもののみご提出ください）</t>
    </r>
    <rPh sb="0" eb="2">
      <t>カクシュ</t>
    </rPh>
    <rPh sb="2" eb="5">
      <t>シャクヨウショ</t>
    </rPh>
    <rPh sb="8" eb="9">
      <t>ベツ</t>
    </rPh>
    <rPh sb="15" eb="17">
      <t>テイシュツ</t>
    </rPh>
    <rPh sb="17" eb="18">
      <t>スミ</t>
    </rPh>
    <rPh sb="19" eb="21">
      <t>バアイ</t>
    </rPh>
    <rPh sb="22" eb="24">
      <t>ヘンコウ</t>
    </rPh>
    <rPh sb="32" eb="34">
      <t>テイシュツ</t>
    </rPh>
    <phoneticPr fontId="4"/>
  </si>
  <si>
    <t>その他</t>
    <rPh sb="2" eb="3">
      <t>タ</t>
    </rPh>
    <phoneticPr fontId="2"/>
  </si>
  <si>
    <t>ＢＢＱ</t>
    <phoneticPr fontId="2"/>
  </si>
  <si>
    <t>ウインナー（10本）</t>
    <rPh sb="8" eb="9">
      <t>ホン</t>
    </rPh>
    <phoneticPr fontId="2"/>
  </si>
  <si>
    <t>チーズ（プロセスチーズ）（4個）</t>
    <rPh sb="14" eb="15">
      <t>コ</t>
    </rPh>
    <phoneticPr fontId="2"/>
  </si>
  <si>
    <t xml:space="preserve">氷菓子
６～８月 </t>
    <rPh sb="0" eb="1">
      <t>ゴオリ</t>
    </rPh>
    <rPh sb="1" eb="3">
      <t>カシ</t>
    </rPh>
    <rPh sb="7" eb="8">
      <t>ガツ</t>
    </rPh>
    <phoneticPr fontId="2"/>
  </si>
  <si>
    <t>希望ある場合
必須</t>
    <rPh sb="0" eb="2">
      <t>キボウ</t>
    </rPh>
    <rPh sb="4" eb="6">
      <t>バアイ</t>
    </rPh>
    <rPh sb="7" eb="9">
      <t>ヒッス</t>
    </rPh>
    <phoneticPr fontId="2"/>
  </si>
  <si>
    <t>出来るだけ
早く</t>
    <rPh sb="0" eb="2">
      <t>デキ</t>
    </rPh>
    <rPh sb="6" eb="7">
      <t>ハヤ</t>
    </rPh>
    <phoneticPr fontId="2"/>
  </si>
  <si>
    <r>
      <rPr>
        <b/>
        <sz val="11"/>
        <rFont val="Meiryo UI"/>
        <family val="3"/>
        <charset val="128"/>
      </rPr>
      <t>食物アレルギー申告書</t>
    </r>
    <r>
      <rPr>
        <sz val="11"/>
        <rFont val="Meiryo UI"/>
        <family val="3"/>
        <charset val="128"/>
      </rPr>
      <t>（変更のある場合は</t>
    </r>
    <r>
      <rPr>
        <b/>
        <sz val="11"/>
        <rFont val="Meiryo UI"/>
        <family val="3"/>
        <charset val="128"/>
      </rPr>
      <t>再度</t>
    </r>
    <r>
      <rPr>
        <sz val="11"/>
        <rFont val="Meiryo UI"/>
        <family val="3"/>
        <charset val="128"/>
      </rPr>
      <t>ご提出ください）</t>
    </r>
    <rPh sb="0" eb="2">
      <t>ショクモツ</t>
    </rPh>
    <rPh sb="7" eb="10">
      <t>シンコクショ</t>
    </rPh>
    <rPh sb="11" eb="13">
      <t>ヘンコウ</t>
    </rPh>
    <rPh sb="16" eb="18">
      <t>バアイ</t>
    </rPh>
    <rPh sb="19" eb="21">
      <t>サイド</t>
    </rPh>
    <rPh sb="22" eb="24">
      <t>テイシュツ</t>
    </rPh>
    <phoneticPr fontId="4"/>
  </si>
  <si>
    <t>１週間前までに退出済</t>
    <rPh sb="1" eb="4">
      <t>シュウカンマエ</t>
    </rPh>
    <rPh sb="7" eb="10">
      <t>タイシュツスミ</t>
    </rPh>
    <phoneticPr fontId="2"/>
  </si>
  <si>
    <r>
      <t>各種借用書　　</t>
    </r>
    <r>
      <rPr>
        <sz val="11"/>
        <rFont val="Meiryo UI"/>
        <family val="3"/>
        <charset val="128"/>
      </rPr>
      <t>※別ファイル
（提出済の場合は変更があるもののみご提出ください）</t>
    </r>
    <rPh sb="0" eb="2">
      <t>カクシュ</t>
    </rPh>
    <rPh sb="2" eb="5">
      <t>シャクヨウショ</t>
    </rPh>
    <rPh sb="8" eb="9">
      <t>ベツ</t>
    </rPh>
    <rPh sb="15" eb="17">
      <t>テイシュツ</t>
    </rPh>
    <rPh sb="17" eb="18">
      <t>スミ</t>
    </rPh>
    <rPh sb="19" eb="21">
      <t>バアイ</t>
    </rPh>
    <rPh sb="22" eb="24">
      <t>ヘンコウ</t>
    </rPh>
    <rPh sb="32" eb="34">
      <t>テイシュツ</t>
    </rPh>
    <phoneticPr fontId="4"/>
  </si>
  <si>
    <t>当日</t>
    <rPh sb="0" eb="2">
      <t>トウジツ</t>
    </rPh>
    <phoneticPr fontId="4"/>
  </si>
  <si>
    <t>【提出日】</t>
    <rPh sb="1" eb="4">
      <t>テイシュツビ</t>
    </rPh>
    <phoneticPr fontId="4"/>
  </si>
  <si>
    <t>【利用日】</t>
    <rPh sb="1" eb="3">
      <t>リヨウ</t>
    </rPh>
    <rPh sb="3" eb="4">
      <t>ヒ</t>
    </rPh>
    <phoneticPr fontId="4"/>
  </si>
  <si>
    <t>/</t>
    <phoneticPr fontId="4"/>
  </si>
  <si>
    <r>
      <t>食物アレルギー申告書</t>
    </r>
    <r>
      <rPr>
        <sz val="26"/>
        <color theme="1"/>
        <rFont val="Meiryo UI"/>
        <family val="3"/>
        <charset val="128"/>
      </rPr>
      <t>　兼　配慮が必要な食事に関する申告書</t>
    </r>
    <rPh sb="0" eb="2">
      <t>ショクモツ</t>
    </rPh>
    <rPh sb="7" eb="10">
      <t>シンコクショ</t>
    </rPh>
    <rPh sb="11" eb="12">
      <t>ケン</t>
    </rPh>
    <rPh sb="13" eb="15">
      <t>ハイリョ</t>
    </rPh>
    <rPh sb="16" eb="18">
      <t>ヒツヨウ</t>
    </rPh>
    <rPh sb="19" eb="21">
      <t>ショクジ</t>
    </rPh>
    <rPh sb="22" eb="23">
      <t>カン</t>
    </rPh>
    <rPh sb="25" eb="28">
      <t>シンコクショ</t>
    </rPh>
    <phoneticPr fontId="4"/>
  </si>
  <si>
    <t>【提出日】</t>
    <rPh sb="1" eb="3">
      <t>テイシュツ</t>
    </rPh>
    <rPh sb="3" eb="4">
      <t>ビ</t>
    </rPh>
    <phoneticPr fontId="2"/>
  </si>
  <si>
    <r>
      <rPr>
        <sz val="11"/>
        <rFont val="Meiryo UI"/>
        <family val="3"/>
        <charset val="128"/>
      </rPr>
      <t xml:space="preserve">
</t>
    </r>
    <r>
      <rPr>
        <sz val="14"/>
        <rFont val="Meiryo UI"/>
        <family val="3"/>
        <charset val="128"/>
      </rPr>
      <t>担当者名</t>
    </r>
    <rPh sb="1" eb="4">
      <t>タントウシャ</t>
    </rPh>
    <rPh sb="4" eb="5">
      <t>メイ</t>
    </rPh>
    <phoneticPr fontId="2"/>
  </si>
  <si>
    <t>　　　■施設使用料分についての希望をお書きください　　　（例）児童○人、職員△人、カメラマン□人に分けて希望　　など</t>
    <rPh sb="4" eb="6">
      <t>シセツ</t>
    </rPh>
    <rPh sb="6" eb="8">
      <t>シヨウ</t>
    </rPh>
    <rPh sb="8" eb="9">
      <t>リョウ</t>
    </rPh>
    <rPh sb="9" eb="10">
      <t>ブン</t>
    </rPh>
    <rPh sb="15" eb="17">
      <t>キボウ</t>
    </rPh>
    <rPh sb="19" eb="20">
      <t>カ</t>
    </rPh>
    <rPh sb="29" eb="30">
      <t>レイ</t>
    </rPh>
    <rPh sb="31" eb="33">
      <t>ジドウ</t>
    </rPh>
    <rPh sb="34" eb="35">
      <t>ニン</t>
    </rPh>
    <rPh sb="36" eb="38">
      <t>ショクイン</t>
    </rPh>
    <rPh sb="39" eb="40">
      <t>ニン</t>
    </rPh>
    <rPh sb="47" eb="48">
      <t>ニン</t>
    </rPh>
    <rPh sb="49" eb="50">
      <t>ワ</t>
    </rPh>
    <rPh sb="52" eb="54">
      <t>キボウ</t>
    </rPh>
    <phoneticPr fontId="2"/>
  </si>
  <si>
    <t>『</t>
    <phoneticPr fontId="2"/>
  </si>
  <si>
    <t>』</t>
    <phoneticPr fontId="2"/>
  </si>
  <si>
    <t>⇐左のピンク色の部分は自動表示</t>
    <rPh sb="1" eb="2">
      <t>ヒダリ</t>
    </rPh>
    <rPh sb="6" eb="7">
      <t>イロ</t>
    </rPh>
    <rPh sb="8" eb="10">
      <t>ブブン</t>
    </rPh>
    <rPh sb="11" eb="15">
      <t>ジドウヒョウジ</t>
    </rPh>
    <phoneticPr fontId="2"/>
  </si>
  <si>
    <t>　　活動計画書から参照して表示</t>
    <rPh sb="2" eb="7">
      <t>カツドウケイカクショ</t>
    </rPh>
    <phoneticPr fontId="2"/>
  </si>
  <si>
    <t>アレルギー対象者</t>
    <phoneticPr fontId="2"/>
  </si>
  <si>
    <t>　　活動計画書から参照して表示</t>
    <rPh sb="2" eb="7">
      <t>カツドウケイカクショ</t>
    </rPh>
    <rPh sb="9" eb="11">
      <t>サンショウ</t>
    </rPh>
    <rPh sb="13" eb="15">
      <t>ヒョウジ</t>
    </rPh>
    <phoneticPr fontId="2"/>
  </si>
  <si>
    <t>事前提出（3カ月前まで）</t>
  </si>
  <si>
    <t>事前提出（3カ月前まで）</t>
    <phoneticPr fontId="2"/>
  </si>
  <si>
    <t>確定版（利用日の１週間前まで）</t>
    <phoneticPr fontId="2"/>
  </si>
  <si>
    <t>　　　　　※いずれかにレ点で区分してください</t>
    <phoneticPr fontId="2"/>
  </si>
  <si>
    <r>
      <rPr>
        <sz val="14"/>
        <rFont val="Meiryo UI"/>
        <family val="3"/>
        <charset val="128"/>
      </rPr>
      <t>役　職</t>
    </r>
    <r>
      <rPr>
        <sz val="16"/>
        <rFont val="Meiryo UI"/>
        <family val="3"/>
        <charset val="128"/>
      </rPr>
      <t xml:space="preserve">
代表者名</t>
    </r>
    <rPh sb="0" eb="1">
      <t>ヤク</t>
    </rPh>
    <rPh sb="2" eb="3">
      <t>ショク</t>
    </rPh>
    <rPh sb="4" eb="8">
      <t>ダイヒョウシャメイ</t>
    </rPh>
    <phoneticPr fontId="2"/>
  </si>
  <si>
    <t>　　　　　　　いずれかにレ点で区分を入れてください。</t>
    <phoneticPr fontId="2"/>
  </si>
  <si>
    <t>※日帰り利用の場合は1カ月前まで</t>
    <phoneticPr fontId="2"/>
  </si>
  <si>
    <t>有り</t>
    <rPh sb="0" eb="1">
      <t>ア</t>
    </rPh>
    <phoneticPr fontId="2"/>
  </si>
  <si>
    <t>無し</t>
    <rPh sb="0" eb="1">
      <t>ナ</t>
    </rPh>
    <phoneticPr fontId="2"/>
  </si>
  <si>
    <t>いずれかにレ点で区分を入れてください。</t>
    <rPh sb="6" eb="7">
      <t>テン</t>
    </rPh>
    <rPh sb="8" eb="10">
      <t>クブン</t>
    </rPh>
    <rPh sb="11" eb="12">
      <t>イ</t>
    </rPh>
    <phoneticPr fontId="2"/>
  </si>
  <si>
    <t>徒歩</t>
    <rPh sb="0" eb="2">
      <t>トホ</t>
    </rPh>
    <phoneticPr fontId="2"/>
  </si>
  <si>
    <t>年</t>
    <rPh sb="0" eb="1">
      <t>ネン</t>
    </rPh>
    <phoneticPr fontId="2"/>
  </si>
  <si>
    <t>中学</t>
    <rPh sb="0" eb="2">
      <t>チュウガク</t>
    </rPh>
    <phoneticPr fontId="2"/>
  </si>
  <si>
    <t>小学</t>
    <rPh sb="0" eb="2">
      <t>ショウガク</t>
    </rPh>
    <phoneticPr fontId="2"/>
  </si>
  <si>
    <t>年</t>
    <rPh sb="0" eb="1">
      <t>ネン</t>
    </rPh>
    <phoneticPr fontId="2"/>
  </si>
  <si>
    <t>施設使用料</t>
    <rPh sb="0" eb="5">
      <t>シセツシヨウリョウ</t>
    </rPh>
    <phoneticPr fontId="2"/>
  </si>
  <si>
    <t>高校</t>
    <rPh sb="0" eb="2">
      <t>コウコウ</t>
    </rPh>
    <phoneticPr fontId="2"/>
  </si>
  <si>
    <t>年</t>
    <rPh sb="0" eb="1">
      <t>ネン</t>
    </rPh>
    <phoneticPr fontId="2"/>
  </si>
  <si>
    <t>団体バス</t>
    <rPh sb="0" eb="2">
      <t>ダンタイ</t>
    </rPh>
    <phoneticPr fontId="2"/>
  </si>
  <si>
    <t>自家用</t>
    <rPh sb="0" eb="3">
      <t>ジカヨウ</t>
    </rPh>
    <phoneticPr fontId="2"/>
  </si>
  <si>
    <t>台</t>
    <rPh sb="0" eb="1">
      <t>ダイ</t>
    </rPh>
    <phoneticPr fontId="2"/>
  </si>
  <si>
    <t>徒歩</t>
    <rPh sb="0" eb="2">
      <t>トホ</t>
    </rPh>
    <phoneticPr fontId="2"/>
  </si>
  <si>
    <t>事前提出（３カ月前まで）</t>
    <phoneticPr fontId="2"/>
  </si>
  <si>
    <t>修正申請</t>
    <phoneticPr fontId="2"/>
  </si>
  <si>
    <t>昼食</t>
    <rPh sb="0" eb="2">
      <t>チュウショク</t>
    </rPh>
    <phoneticPr fontId="2"/>
  </si>
  <si>
    <t>注文弁当</t>
    <rPh sb="0" eb="4">
      <t>チュウモンベントウ</t>
    </rPh>
    <phoneticPr fontId="2"/>
  </si>
  <si>
    <t>野炊</t>
    <rPh sb="0" eb="2">
      <t>ヤスイ</t>
    </rPh>
    <phoneticPr fontId="2"/>
  </si>
  <si>
    <t>食堂食</t>
    <rPh sb="0" eb="3">
      <t>ショクドウショク</t>
    </rPh>
    <phoneticPr fontId="2"/>
  </si>
  <si>
    <t>自弁</t>
    <rPh sb="0" eb="2">
      <t>ジベン</t>
    </rPh>
    <phoneticPr fontId="2"/>
  </si>
  <si>
    <t>野炊</t>
    <rPh sb="0" eb="2">
      <t>ヤスイ</t>
    </rPh>
    <phoneticPr fontId="2"/>
  </si>
  <si>
    <t>食堂食</t>
    <rPh sb="0" eb="3">
      <t>ショクドウショク</t>
    </rPh>
    <phoneticPr fontId="2"/>
  </si>
  <si>
    <t>宿泊</t>
    <rPh sb="0" eb="2">
      <t>シュクハク</t>
    </rPh>
    <phoneticPr fontId="2"/>
  </si>
  <si>
    <t>日帰り</t>
    <rPh sb="0" eb="2">
      <t>ヒガエ</t>
    </rPh>
    <phoneticPr fontId="2"/>
  </si>
  <si>
    <t>～</t>
    <phoneticPr fontId="2"/>
  </si>
  <si>
    <t>使用料なし</t>
    <rPh sb="0" eb="3">
      <t>シヨウリョウ</t>
    </rPh>
    <phoneticPr fontId="2"/>
  </si>
  <si>
    <t>団体バス</t>
    <rPh sb="0" eb="2">
      <t>ダンタイ</t>
    </rPh>
    <phoneticPr fontId="2"/>
  </si>
  <si>
    <t>自家用</t>
    <rPh sb="0" eb="3">
      <t>ジカヨウ</t>
    </rPh>
    <phoneticPr fontId="2"/>
  </si>
  <si>
    <t>注文弁当</t>
    <rPh sb="0" eb="4">
      <t>チュウモンベントウ</t>
    </rPh>
    <phoneticPr fontId="2"/>
  </si>
  <si>
    <t>/</t>
    <phoneticPr fontId="2"/>
  </si>
  <si>
    <t>使用料あり</t>
    <rPh sb="0" eb="3">
      <t>シヨウリョウ</t>
    </rPh>
    <phoneticPr fontId="2"/>
  </si>
  <si>
    <t>もしI13がＯＮなら</t>
    <phoneticPr fontId="2"/>
  </si>
  <si>
    <t>もしF13がONなら</t>
    <phoneticPr fontId="2"/>
  </si>
  <si>
    <t>自動表示エリア</t>
    <rPh sb="0" eb="4">
      <t>ジドウヒョウジ</t>
    </rPh>
    <phoneticPr fontId="2"/>
  </si>
  <si>
    <r>
      <t xml:space="preserve">交通手段
</t>
    </r>
    <r>
      <rPr>
        <sz val="7.5"/>
        <rFont val="Meiryo UI"/>
        <family val="3"/>
        <charset val="128"/>
      </rPr>
      <t>右の該当する項目に</t>
    </r>
    <r>
      <rPr>
        <b/>
        <sz val="7.5"/>
        <rFont val="Meiryo UI"/>
        <family val="3"/>
        <charset val="128"/>
      </rPr>
      <t>レ</t>
    </r>
    <r>
      <rPr>
        <sz val="7.5"/>
        <rFont val="Meiryo UI"/>
        <family val="3"/>
        <charset val="128"/>
      </rPr>
      <t>点を入れてください。</t>
    </r>
    <rPh sb="0" eb="2">
      <t>コウツウ</t>
    </rPh>
    <rPh sb="1" eb="2">
      <t>ツウ</t>
    </rPh>
    <rPh sb="2" eb="4">
      <t>シュダン</t>
    </rPh>
    <rPh sb="5" eb="6">
      <t>ミギ</t>
    </rPh>
    <rPh sb="7" eb="9">
      <t>ガイトウ</t>
    </rPh>
    <rPh sb="11" eb="13">
      <t>コウモク</t>
    </rPh>
    <rPh sb="15" eb="16">
      <t>テン</t>
    </rPh>
    <rPh sb="17" eb="18">
      <t>イ</t>
    </rPh>
    <phoneticPr fontId="2"/>
  </si>
  <si>
    <r>
      <t>いずれかに</t>
    </r>
    <r>
      <rPr>
        <b/>
        <sz val="10.5"/>
        <rFont val="Meiryo UI"/>
        <family val="3"/>
        <charset val="128"/>
      </rPr>
      <t>レ</t>
    </r>
    <r>
      <rPr>
        <sz val="10.5"/>
        <rFont val="Meiryo UI"/>
        <family val="3"/>
        <charset val="128"/>
      </rPr>
      <t>点で区分を入れてください。</t>
    </r>
    <phoneticPr fontId="2"/>
  </si>
  <si>
    <r>
      <rPr>
        <sz val="8"/>
        <rFont val="Meiryo UI"/>
        <family val="3"/>
        <charset val="128"/>
      </rPr>
      <t>宿泊/日帰りのいずれかに</t>
    </r>
    <r>
      <rPr>
        <b/>
        <sz val="8"/>
        <rFont val="Meiryo UI"/>
        <family val="3"/>
        <charset val="128"/>
      </rPr>
      <t>レ</t>
    </r>
    <r>
      <rPr>
        <sz val="8"/>
        <rFont val="Meiryo UI"/>
        <family val="3"/>
        <charset val="128"/>
      </rPr>
      <t>点</t>
    </r>
    <r>
      <rPr>
        <sz val="9"/>
        <rFont val="Meiryo UI"/>
        <family val="3"/>
        <charset val="128"/>
      </rPr>
      <t xml:space="preserve">
</t>
    </r>
    <r>
      <rPr>
        <sz val="6"/>
        <rFont val="Meiryo UI"/>
        <family val="3"/>
        <charset val="128"/>
      </rPr>
      <t>日帰りの時は”～から”の方に日付を記載</t>
    </r>
    <rPh sb="0" eb="2">
      <t>シュクハク</t>
    </rPh>
    <rPh sb="3" eb="5">
      <t>ヒガエ</t>
    </rPh>
    <rPh sb="13" eb="14">
      <t>テン</t>
    </rPh>
    <rPh sb="15" eb="17">
      <t>ヒガエ</t>
    </rPh>
    <rPh sb="19" eb="20">
      <t>トキ</t>
    </rPh>
    <rPh sb="27" eb="28">
      <t>ホウ</t>
    </rPh>
    <rPh sb="29" eb="31">
      <t>ヒヅケ</t>
    </rPh>
    <rPh sb="32" eb="34">
      <t>キサイ</t>
    </rPh>
    <phoneticPr fontId="2"/>
  </si>
  <si>
    <t>改訂版</t>
    <rPh sb="0" eb="3">
      <t>カイテイバン</t>
    </rPh>
    <phoneticPr fontId="2"/>
  </si>
  <si>
    <t>　　全　　　枚のうちの　　　枚目</t>
    <phoneticPr fontId="2"/>
  </si>
  <si>
    <t>特になし</t>
    <rPh sb="0" eb="1">
      <t>トク</t>
    </rPh>
    <phoneticPr fontId="2"/>
  </si>
  <si>
    <t>特になし（申請した団体名）</t>
    <rPh sb="0" eb="1">
      <t>トク</t>
    </rPh>
    <rPh sb="5" eb="7">
      <t>シンセイ</t>
    </rPh>
    <rPh sb="9" eb="12">
      <t>ダンタイメイ</t>
    </rPh>
    <phoneticPr fontId="2"/>
  </si>
  <si>
    <t>申請とは異なる団体名で希望</t>
    <rPh sb="0" eb="2">
      <t>シンセイ</t>
    </rPh>
    <rPh sb="4" eb="5">
      <t>コト</t>
    </rPh>
    <rPh sb="7" eb="10">
      <t>ダンタイメイ</t>
    </rPh>
    <rPh sb="11" eb="13">
      <t>キボウ</t>
    </rPh>
    <phoneticPr fontId="2"/>
  </si>
  <si>
    <t>　　　■食費分についての希望をお書きください　　　（例）児童○人、職員△人、カメラマン□人に分けて希望　　など</t>
    <rPh sb="4" eb="7">
      <t>ショクヒブン</t>
    </rPh>
    <phoneticPr fontId="2"/>
  </si>
  <si>
    <t>※オリエンテーション実施方法の確認</t>
    <rPh sb="10" eb="14">
      <t>ジッシホウホウ</t>
    </rPh>
    <rPh sb="15" eb="17">
      <t>カクニン</t>
    </rPh>
    <phoneticPr fontId="2"/>
  </si>
  <si>
    <t>事前に団体責任でオリエンテーション
　動画を視聴し、利用者に周知する</t>
    <rPh sb="0" eb="2">
      <t>ジゼン</t>
    </rPh>
    <rPh sb="3" eb="7">
      <t>ダンタイセキニン</t>
    </rPh>
    <rPh sb="19" eb="21">
      <t>ドウガ</t>
    </rPh>
    <rPh sb="22" eb="24">
      <t>シチョウ</t>
    </rPh>
    <rPh sb="26" eb="29">
      <t>リヨウシャ</t>
    </rPh>
    <rPh sb="30" eb="32">
      <t>シュウチ</t>
    </rPh>
    <phoneticPr fontId="2"/>
  </si>
  <si>
    <t>利用当日の入所時にきみかめスタッフ
　に依頼する</t>
    <rPh sb="0" eb="4">
      <t>リヨウトウジツ</t>
    </rPh>
    <rPh sb="5" eb="8">
      <t>ニュウショジ</t>
    </rPh>
    <rPh sb="20" eb="22">
      <t>イライ</t>
    </rPh>
    <phoneticPr fontId="2"/>
  </si>
  <si>
    <t>どちらかにチェック</t>
    <phoneticPr fontId="2"/>
  </si>
  <si>
    <t>〒</t>
    <phoneticPr fontId="2"/>
  </si>
  <si>
    <t>住所結合</t>
    <rPh sb="0" eb="2">
      <t>ジュウショ</t>
    </rPh>
    <rPh sb="2" eb="4">
      <t>ケツゴウ</t>
    </rPh>
    <phoneticPr fontId="2"/>
  </si>
  <si>
    <t>団体生活・団体行動の研修</t>
    <rPh sb="0" eb="4">
      <t>ダンタイセイカツ</t>
    </rPh>
    <rPh sb="5" eb="9">
      <t>ダンタイコウドウ</t>
    </rPh>
    <rPh sb="10" eb="12">
      <t>ケンシュウ</t>
    </rPh>
    <phoneticPr fontId="2"/>
  </si>
  <si>
    <t>その他、数種類にわたる場合　　　</t>
    <phoneticPr fontId="2"/>
  </si>
  <si>
    <t>小学生</t>
    <rPh sb="0" eb="1">
      <t>ショウ</t>
    </rPh>
    <rPh sb="1" eb="3">
      <t>ガクセイ</t>
    </rPh>
    <phoneticPr fontId="2"/>
  </si>
  <si>
    <t>中学生～一般</t>
    <rPh sb="0" eb="3">
      <t>チュウガクセイ</t>
    </rPh>
    <rPh sb="4" eb="6">
      <t>イッパン</t>
    </rPh>
    <phoneticPr fontId="2"/>
  </si>
  <si>
    <t>※食事注文書、弁当おやつ注文書、アレルギー申告書、領収書にはシートの保護のためにパスワードが</t>
    <rPh sb="1" eb="6">
      <t>ショクジチュウモンショ</t>
    </rPh>
    <rPh sb="7" eb="9">
      <t>ベントウ</t>
    </rPh>
    <rPh sb="12" eb="15">
      <t>チュウモンショ</t>
    </rPh>
    <rPh sb="21" eb="24">
      <t>シンコクショ</t>
    </rPh>
    <rPh sb="25" eb="28">
      <t>リョウシュウショ</t>
    </rPh>
    <rPh sb="34" eb="36">
      <t>ホゴ</t>
    </rPh>
    <phoneticPr fontId="2"/>
  </si>
  <si>
    <t>　　かかっております。</t>
    <phoneticPr fontId="2"/>
  </si>
  <si>
    <t>お弁当</t>
    <rPh sb="1" eb="3">
      <t>ベントウ</t>
    </rPh>
    <phoneticPr fontId="2"/>
  </si>
  <si>
    <r>
      <t xml:space="preserve">700円 × </t>
    </r>
    <r>
      <rPr>
        <sz val="12"/>
        <rFont val="Segoe UI Symbol"/>
        <family val="3"/>
      </rPr>
      <t>○</t>
    </r>
    <r>
      <rPr>
        <sz val="12"/>
        <rFont val="Meiryo UI"/>
        <family val="3"/>
        <charset val="128"/>
      </rPr>
      <t>個 ＝ ○○○円</t>
    </r>
    <rPh sb="3" eb="4">
      <t>エン</t>
    </rPh>
    <rPh sb="8" eb="9">
      <t>コ</t>
    </rPh>
    <rPh sb="15" eb="16">
      <t>エン</t>
    </rPh>
    <phoneticPr fontId="2"/>
  </si>
  <si>
    <t>☆書類作成時にご注意いただきたい事項</t>
    <rPh sb="1" eb="3">
      <t>ショルイ</t>
    </rPh>
    <rPh sb="3" eb="5">
      <t>サクセイ</t>
    </rPh>
    <rPh sb="5" eb="6">
      <t>ジ</t>
    </rPh>
    <rPh sb="8" eb="10">
      <t>チュウイ</t>
    </rPh>
    <rPh sb="16" eb="18">
      <t>ジコウ</t>
    </rPh>
    <phoneticPr fontId="2"/>
  </si>
  <si>
    <t xml:space="preserve">　　１．解除してお使いになる場合は次のパスワードで解除できます。　パスワードは、　kimikame　  </t>
    <rPh sb="4" eb="6">
      <t>カイジョ</t>
    </rPh>
    <rPh sb="17" eb="18">
      <t>ツギ</t>
    </rPh>
    <rPh sb="25" eb="27">
      <t>カイジョ</t>
    </rPh>
    <phoneticPr fontId="2"/>
  </si>
  <si>
    <t>　　２．『活動計画書』の基本項目に入力すると、以降のシートの同じ項目にデータが自動表示されます</t>
    <rPh sb="5" eb="10">
      <t>カツドウケイカクショ</t>
    </rPh>
    <rPh sb="12" eb="14">
      <t>キホン</t>
    </rPh>
    <rPh sb="14" eb="16">
      <t>コウモク</t>
    </rPh>
    <rPh sb="17" eb="19">
      <t>ニュウリョク</t>
    </rPh>
    <rPh sb="23" eb="25">
      <t>イコウ</t>
    </rPh>
    <rPh sb="30" eb="31">
      <t>オナ</t>
    </rPh>
    <rPh sb="32" eb="34">
      <t>コウモク</t>
    </rPh>
    <rPh sb="39" eb="41">
      <t>ジドウ</t>
    </rPh>
    <rPh sb="41" eb="43">
      <t>ヒョウジ</t>
    </rPh>
    <phoneticPr fontId="2"/>
  </si>
  <si>
    <t>（ポリエチレン詰清涼飲料　ポッキンアイス） 8本入り</t>
    <rPh sb="7" eb="8">
      <t>ツ</t>
    </rPh>
    <rPh sb="8" eb="10">
      <t>セイリョウ</t>
    </rPh>
    <rPh sb="10" eb="12">
      <t>インリョウ</t>
    </rPh>
    <rPh sb="23" eb="24">
      <t>ホン</t>
    </rPh>
    <rPh sb="24" eb="25">
      <t>イ</t>
    </rPh>
    <phoneticPr fontId="2"/>
  </si>
  <si>
    <t>千葉県立君津亀山青少年自然の家</t>
    <phoneticPr fontId="2"/>
  </si>
  <si>
    <t>※入力例
2025/04/02と年月日を入力</t>
    <rPh sb="1" eb="3">
      <t>ニュウリョク</t>
    </rPh>
    <rPh sb="3" eb="4">
      <t>レイ</t>
    </rPh>
    <rPh sb="16" eb="17">
      <t>ネン</t>
    </rPh>
    <rPh sb="17" eb="19">
      <t>ツキヒ</t>
    </rPh>
    <rPh sb="20" eb="22">
      <t>ニュウリョク</t>
    </rPh>
    <phoneticPr fontId="2"/>
  </si>
  <si>
    <t>※　各シートは保護されています。</t>
    <rPh sb="2" eb="3">
      <t>カク</t>
    </rPh>
    <rPh sb="7" eb="9">
      <t>ホゴ</t>
    </rPh>
    <phoneticPr fontId="2"/>
  </si>
  <si>
    <t>　　パスワード　　kimikame</t>
    <phoneticPr fontId="2"/>
  </si>
  <si>
    <t>　　シート保護の解除は、次のパスワードでできます。</t>
    <rPh sb="5" eb="7">
      <t>ホゴ</t>
    </rPh>
    <rPh sb="8" eb="10">
      <t>カイジョ</t>
    </rPh>
    <rPh sb="12" eb="13">
      <t>ツギ</t>
    </rPh>
    <phoneticPr fontId="2"/>
  </si>
  <si>
    <t>※解除方法</t>
    <rPh sb="1" eb="5">
      <t>カイジョホウホウ</t>
    </rPh>
    <phoneticPr fontId="2"/>
  </si>
  <si>
    <t>上部　タグの　”校閲”　を選択　⇒　”シート保護の解除”　を選択　⇒　パスワードを入力</t>
    <phoneticPr fontId="2"/>
  </si>
  <si>
    <t>紙パック200ｍℓ（ ウーロン茶 / グレープ / アップル / ピーチ / パイン）</t>
    <rPh sb="0" eb="1">
      <t>カミ</t>
    </rPh>
    <phoneticPr fontId="2"/>
  </si>
  <si>
    <t>西暦でyyyy/mm/ddと入力してください。和暦に変換して表示します</t>
    <rPh sb="0" eb="2">
      <t>セイレキ</t>
    </rPh>
    <rPh sb="14" eb="16">
      <t>ニュウリョク</t>
    </rPh>
    <rPh sb="23" eb="25">
      <t>ワレキ</t>
    </rPh>
    <rPh sb="26" eb="28">
      <t>ヘンカン</t>
    </rPh>
    <rPh sb="30" eb="32">
      <t>ヒョウジ</t>
    </rPh>
    <phoneticPr fontId="2"/>
  </si>
  <si>
    <t>野外炊飯</t>
    <rPh sb="0" eb="1">
      <t>ヤ</t>
    </rPh>
    <rPh sb="1" eb="2">
      <t>ガイ</t>
    </rPh>
    <rPh sb="2" eb="4">
      <t>スイハン</t>
    </rPh>
    <phoneticPr fontId="2"/>
  </si>
  <si>
    <t xml:space="preserve">      人×　   　班
      人×　   　班
      人× 　  　班
      人×　   　班
      人×　   　班
      人×　   　班
      人×　   　班
</t>
    <rPh sb="6" eb="7">
      <t>ニン</t>
    </rPh>
    <rPh sb="13" eb="14">
      <t>ハン</t>
    </rPh>
    <rPh sb="36" eb="37">
      <t>ニン</t>
    </rPh>
    <rPh sb="43" eb="44">
      <t>ハン</t>
    </rPh>
    <rPh sb="66" eb="67">
      <t>ニン</t>
    </rPh>
    <rPh sb="73" eb="74">
      <t>ハン</t>
    </rPh>
    <phoneticPr fontId="2"/>
  </si>
  <si>
    <t>厨房で米炊きを依頼する場合は5Kg単位で1200円です。
（最大40Kgまで）</t>
    <phoneticPr fontId="2"/>
  </si>
  <si>
    <t>追加する食数(量は小学生と同量)</t>
    <rPh sb="0" eb="2">
      <t>ツイカ</t>
    </rPh>
    <rPh sb="4" eb="6">
      <t>ショクスウ</t>
    </rPh>
    <rPh sb="7" eb="8">
      <t>リョウ</t>
    </rPh>
    <rPh sb="9" eb="12">
      <t>ショウガクセイ</t>
    </rPh>
    <rPh sb="13" eb="15">
      <t>ドウリョウ</t>
    </rPh>
    <phoneticPr fontId="2"/>
  </si>
  <si>
    <t>食事注文書（３日目、４日目）</t>
    <rPh sb="0" eb="2">
      <t>ショクジ</t>
    </rPh>
    <rPh sb="2" eb="5">
      <t>チュウモンショ</t>
    </rPh>
    <rPh sb="7" eb="9">
      <t>ニチメ</t>
    </rPh>
    <rPh sb="11" eb="13">
      <t>ニチメ</t>
    </rPh>
    <phoneticPr fontId="2"/>
  </si>
  <si>
    <t>食事注文書（１日目、２日目）</t>
    <rPh sb="0" eb="2">
      <t>ショクジ</t>
    </rPh>
    <rPh sb="2" eb="5">
      <t>チュウモンショ</t>
    </rPh>
    <rPh sb="7" eb="9">
      <t>ニチメ</t>
    </rPh>
    <rPh sb="11" eb="13">
      <t>ニチメ</t>
    </rPh>
    <phoneticPr fontId="2"/>
  </si>
  <si>
    <t>※野外炊事には紙パックの緑茶とデザートのプリンが付きます。</t>
    <phoneticPr fontId="2"/>
  </si>
  <si>
    <t>※野外炊事の班編成は引率者も入れ、合計人数と合っているか確認してください。</t>
    <phoneticPr fontId="2"/>
  </si>
  <si>
    <t>※厨房炊飯代5Kgは約33人分です。（一人分は生米150ｇ）</t>
    <rPh sb="19" eb="22">
      <t>ヒトリブン</t>
    </rPh>
    <rPh sb="23" eb="25">
      <t>ナマゴメ</t>
    </rPh>
    <phoneticPr fontId="2"/>
  </si>
  <si>
    <t>ご飯の炊飯を
厨房依頼する場合</t>
    <rPh sb="1" eb="2">
      <t>ハン</t>
    </rPh>
    <rPh sb="3" eb="5">
      <t>スイハン</t>
    </rPh>
    <rPh sb="7" eb="9">
      <t>チュウボウ</t>
    </rPh>
    <rPh sb="9" eb="11">
      <t>イライ</t>
    </rPh>
    <rPh sb="13" eb="15">
      <t>バアイ</t>
    </rPh>
    <phoneticPr fontId="2"/>
  </si>
  <si>
    <t>　　３．食事注文書は１泊２日の場合は①のみ入力、２泊３日の場合は①と②に入力してください。</t>
    <rPh sb="4" eb="9">
      <t>ショクジチュウモンショ</t>
    </rPh>
    <rPh sb="11" eb="12">
      <t>ハク</t>
    </rPh>
    <rPh sb="13" eb="14">
      <t>ニチ</t>
    </rPh>
    <rPh sb="15" eb="17">
      <t>バアイ</t>
    </rPh>
    <rPh sb="21" eb="23">
      <t>ニュウリョク</t>
    </rPh>
    <rPh sb="25" eb="26">
      <t>ハク</t>
    </rPh>
    <rPh sb="27" eb="28">
      <t>ニチ</t>
    </rPh>
    <rPh sb="29" eb="31">
      <t>バアイ</t>
    </rPh>
    <rPh sb="36" eb="38">
      <t>ニュウリョク</t>
    </rPh>
    <phoneticPr fontId="2"/>
  </si>
  <si>
    <t>※３泊以上の場合は②のシートをコピーしてご利用ください。ただし合計金額は自動計算できませんので手入力で修正してください。</t>
    <rPh sb="2" eb="5">
      <t>ハクイジョウ</t>
    </rPh>
    <rPh sb="6" eb="8">
      <t>バアイ</t>
    </rPh>
    <rPh sb="21" eb="23">
      <t>リヨウ</t>
    </rPh>
    <rPh sb="31" eb="35">
      <t>ゴウケイキンガク</t>
    </rPh>
    <rPh sb="36" eb="40">
      <t>ジドウケイサン</t>
    </rPh>
    <rPh sb="47" eb="50">
      <t>テニュウリョク</t>
    </rPh>
    <rPh sb="51" eb="53">
      <t>シュウセイ</t>
    </rPh>
    <phoneticPr fontId="2"/>
  </si>
  <si>
    <t>領収書・請求書発行申請書</t>
    <rPh sb="0" eb="3">
      <t>リョウシュウショ</t>
    </rPh>
    <rPh sb="4" eb="7">
      <t>セイキュウショ</t>
    </rPh>
    <rPh sb="7" eb="9">
      <t>ハッコウ</t>
    </rPh>
    <rPh sb="9" eb="11">
      <t>シンセイ</t>
    </rPh>
    <rPh sb="11" eb="12">
      <t>ウケショ</t>
    </rPh>
    <phoneticPr fontId="2"/>
  </si>
  <si>
    <t>領収書・請求書の発行についての希望をご記入ください</t>
    <rPh sb="0" eb="3">
      <t>リョウシュウショ</t>
    </rPh>
    <rPh sb="4" eb="7">
      <t>セイキュウショ</t>
    </rPh>
    <rPh sb="8" eb="10">
      <t>ハッコウ</t>
    </rPh>
    <rPh sb="15" eb="17">
      <t>キボウ</t>
    </rPh>
    <rPh sb="19" eb="21">
      <t>キニュウ</t>
    </rPh>
    <phoneticPr fontId="2"/>
  </si>
  <si>
    <r>
      <t>　①【</t>
    </r>
    <r>
      <rPr>
        <b/>
        <sz val="20"/>
        <rFont val="Meiryo UI"/>
        <family val="3"/>
        <charset val="128"/>
      </rPr>
      <t>食費</t>
    </r>
    <r>
      <rPr>
        <sz val="20"/>
        <rFont val="Meiryo UI"/>
        <family val="3"/>
        <charset val="128"/>
      </rPr>
      <t>】領収書の分け方について　　レ点で区分してください</t>
    </r>
    <rPh sb="3" eb="5">
      <t>ショクヒ</t>
    </rPh>
    <rPh sb="6" eb="9">
      <t>リョウシュウショ</t>
    </rPh>
    <rPh sb="10" eb="11">
      <t>ワ</t>
    </rPh>
    <rPh sb="12" eb="13">
      <t>カタ</t>
    </rPh>
    <rPh sb="20" eb="21">
      <t>テン</t>
    </rPh>
    <rPh sb="22" eb="24">
      <t>クブン</t>
    </rPh>
    <phoneticPr fontId="2"/>
  </si>
  <si>
    <t>希望あり</t>
    <rPh sb="0" eb="2">
      <t>キボウ</t>
    </rPh>
    <phoneticPr fontId="2"/>
  </si>
  <si>
    <t>※後日請求書支払いの場合は振込み確認後メールにて領収書は送らせていただきます。</t>
    <rPh sb="1" eb="3">
      <t>ゴジツ</t>
    </rPh>
    <rPh sb="3" eb="6">
      <t>セイキュウショ</t>
    </rPh>
    <rPh sb="6" eb="8">
      <t>シハラ</t>
    </rPh>
    <rPh sb="10" eb="12">
      <t>バアイ</t>
    </rPh>
    <rPh sb="13" eb="15">
      <t>フリコ</t>
    </rPh>
    <rPh sb="16" eb="18">
      <t>カクニン</t>
    </rPh>
    <rPh sb="18" eb="19">
      <t>ゴ</t>
    </rPh>
    <rPh sb="24" eb="27">
      <t>リョウシュウショ</t>
    </rPh>
    <rPh sb="28" eb="29">
      <t>オク</t>
    </rPh>
    <phoneticPr fontId="2"/>
  </si>
  <si>
    <t>(例)　児童・職員分⇒学校名、カメラマン1名分⇒〇〇写真館　など</t>
    <rPh sb="1" eb="2">
      <t>レイ</t>
    </rPh>
    <rPh sb="4" eb="6">
      <t>ジドウ</t>
    </rPh>
    <rPh sb="7" eb="9">
      <t>ショクイン</t>
    </rPh>
    <rPh sb="9" eb="10">
      <t>ブン</t>
    </rPh>
    <rPh sb="11" eb="14">
      <t>ガッコウメイ</t>
    </rPh>
    <rPh sb="21" eb="22">
      <t>メイ</t>
    </rPh>
    <rPh sb="22" eb="23">
      <t>ブン</t>
    </rPh>
    <rPh sb="26" eb="29">
      <t>シャシンカン</t>
    </rPh>
    <phoneticPr fontId="2"/>
  </si>
  <si>
    <r>
      <t>　③【</t>
    </r>
    <r>
      <rPr>
        <b/>
        <sz val="20"/>
        <rFont val="Meiryo UI"/>
        <family val="3"/>
        <charset val="128"/>
      </rPr>
      <t>宛名</t>
    </r>
    <r>
      <rPr>
        <sz val="20"/>
        <rFont val="Meiryo UI"/>
        <family val="3"/>
        <charset val="128"/>
      </rPr>
      <t>】について（請求書および領収書）　レ点で区分してください</t>
    </r>
    <rPh sb="3" eb="5">
      <t>アテナ</t>
    </rPh>
    <rPh sb="11" eb="14">
      <t>セイキュウショ</t>
    </rPh>
    <rPh sb="17" eb="20">
      <t>リョウシュウショ</t>
    </rPh>
    <rPh sb="23" eb="24">
      <t>テン</t>
    </rPh>
    <rPh sb="25" eb="27">
      <t>クブン</t>
    </rPh>
    <phoneticPr fontId="2"/>
  </si>
  <si>
    <t>食堂食で追加する食数(量は小学生と同量)</t>
    <rPh sb="0" eb="3">
      <t>ショクドウショク</t>
    </rPh>
    <rPh sb="4" eb="6">
      <t>ツイカ</t>
    </rPh>
    <rPh sb="8" eb="10">
      <t>ショクスウ</t>
    </rPh>
    <rPh sb="11" eb="12">
      <t>リョウ</t>
    </rPh>
    <rPh sb="13" eb="16">
      <t>ショウガクセイ</t>
    </rPh>
    <rPh sb="17" eb="19">
      <t>ドウリョウ</t>
    </rPh>
    <phoneticPr fontId="2"/>
  </si>
  <si>
    <t>食堂食で追加する食数(量は小学生と同量)</t>
    <rPh sb="4" eb="6">
      <t>ツイカ</t>
    </rPh>
    <rPh sb="8" eb="10">
      <t>ショクスウ</t>
    </rPh>
    <rPh sb="11" eb="12">
      <t>リョウ</t>
    </rPh>
    <rPh sb="13" eb="16">
      <t>ショウガクセイ</t>
    </rPh>
    <rPh sb="17" eb="19">
      <t>ドウリョウ</t>
    </rPh>
    <phoneticPr fontId="2"/>
  </si>
  <si>
    <r>
      <t>☆</t>
    </r>
    <r>
      <rPr>
        <b/>
        <sz val="16"/>
        <rFont val="Meiryo UI"/>
        <family val="3"/>
        <charset val="128"/>
      </rPr>
      <t>インボイス発行</t>
    </r>
    <r>
      <rPr>
        <sz val="16"/>
        <rFont val="Meiryo UI"/>
        <family val="3"/>
        <charset val="128"/>
      </rPr>
      <t>について</t>
    </r>
    <rPh sb="6" eb="8">
      <t>ハッコウ</t>
    </rPh>
    <phoneticPr fontId="2"/>
  </si>
  <si>
    <t>団体名</t>
    <rPh sb="0" eb="3">
      <t>ダンタイメイ</t>
    </rPh>
    <phoneticPr fontId="2"/>
  </si>
  <si>
    <r>
      <t>食事注文書（</t>
    </r>
    <r>
      <rPr>
        <b/>
        <sz val="11"/>
        <color rgb="FFFF0000"/>
        <rFont val="Meiryo UI"/>
        <family val="3"/>
        <charset val="128"/>
      </rPr>
      <t>確定版</t>
    </r>
    <r>
      <rPr>
        <b/>
        <sz val="11"/>
        <rFont val="Meiryo UI"/>
        <family val="3"/>
        <charset val="128"/>
      </rPr>
      <t>として利用日の１週間前までに再提出必須）</t>
    </r>
    <rPh sb="0" eb="2">
      <t>ショクジ</t>
    </rPh>
    <rPh sb="2" eb="5">
      <t>チュウモンショ</t>
    </rPh>
    <rPh sb="6" eb="8">
      <t>カクテイ</t>
    </rPh>
    <rPh sb="8" eb="9">
      <t>バン</t>
    </rPh>
    <rPh sb="12" eb="15">
      <t>リヨウビ</t>
    </rPh>
    <rPh sb="17" eb="20">
      <t>シュウカンマエ</t>
    </rPh>
    <rPh sb="23" eb="24">
      <t>サイ</t>
    </rPh>
    <rPh sb="24" eb="26">
      <t>テイシュツ</t>
    </rPh>
    <rPh sb="26" eb="28">
      <t>ヒッス</t>
    </rPh>
    <phoneticPr fontId="4"/>
  </si>
  <si>
    <t>退所日現金払い</t>
    <rPh sb="0" eb="3">
      <t>タイショビ</t>
    </rPh>
    <rPh sb="3" eb="6">
      <t>ゲンキンハラ</t>
    </rPh>
    <phoneticPr fontId="2"/>
  </si>
  <si>
    <t>退所日請求書渡し、後日振り込み</t>
  </si>
  <si>
    <t>　（利用後1週間以内に振込み)</t>
    <phoneticPr fontId="2"/>
  </si>
  <si>
    <t>発行を希望する</t>
    <rPh sb="0" eb="2">
      <t>ハッコウ</t>
    </rPh>
    <rPh sb="3" eb="5">
      <t>キボウ</t>
    </rPh>
    <phoneticPr fontId="2"/>
  </si>
  <si>
    <t>発行を希望しない</t>
    <rPh sb="0" eb="2">
      <t>ハッコウ</t>
    </rPh>
    <rPh sb="3" eb="5">
      <t>キボウ</t>
    </rPh>
    <phoneticPr fontId="2"/>
  </si>
  <si>
    <t>BBQ用お米　1kg(約6.7合）</t>
    <phoneticPr fontId="2"/>
  </si>
  <si>
    <t>厨房炊飯代【お米を厨房で炊く場合（5kg毎に1,300円）】</t>
    <rPh sb="0" eb="5">
      <t>チュウボウスイハンダイ</t>
    </rPh>
    <rPh sb="7" eb="8">
      <t>コメ</t>
    </rPh>
    <rPh sb="9" eb="11">
      <t>チュウボウ</t>
    </rPh>
    <rPh sb="12" eb="13">
      <t>タ</t>
    </rPh>
    <rPh sb="14" eb="16">
      <t>バアイ</t>
    </rPh>
    <rPh sb="20" eb="21">
      <t>ゴト</t>
    </rPh>
    <rPh sb="27" eb="28">
      <t>エン</t>
    </rPh>
    <phoneticPr fontId="2"/>
  </si>
  <si>
    <t>厨房炊飯</t>
    <rPh sb="0" eb="2">
      <t>チュウボウ</t>
    </rPh>
    <rPh sb="2" eb="4">
      <t>スイハン</t>
    </rPh>
    <phoneticPr fontId="2"/>
  </si>
  <si>
    <r>
      <t>1300円 × 〇個 ＝ ○○○円　</t>
    </r>
    <r>
      <rPr>
        <sz val="10"/>
        <rFont val="Meiryo UI"/>
        <family val="3"/>
        <charset val="128"/>
      </rPr>
      <t>(例)1kg～5kgは</t>
    </r>
    <r>
      <rPr>
        <b/>
        <sz val="10"/>
        <rFont val="Meiryo UI"/>
        <family val="3"/>
        <charset val="128"/>
      </rPr>
      <t>１</t>
    </r>
    <r>
      <rPr>
        <sz val="10"/>
        <rFont val="Meiryo UI"/>
        <family val="3"/>
        <charset val="128"/>
      </rPr>
      <t>、6kg～10kgは</t>
    </r>
    <r>
      <rPr>
        <b/>
        <sz val="10"/>
        <rFont val="Meiryo UI"/>
        <family val="3"/>
        <charset val="128"/>
      </rPr>
      <t>２</t>
    </r>
    <r>
      <rPr>
        <sz val="10"/>
        <rFont val="Meiryo UI"/>
        <family val="3"/>
        <charset val="128"/>
      </rPr>
      <t>、11kg～15kgは</t>
    </r>
    <r>
      <rPr>
        <b/>
        <sz val="10"/>
        <rFont val="Meiryo UI"/>
        <family val="3"/>
        <charset val="128"/>
      </rPr>
      <t>３</t>
    </r>
    <rPh sb="4" eb="5">
      <t>エン</t>
    </rPh>
    <rPh sb="9" eb="10">
      <t>コ</t>
    </rPh>
    <rPh sb="16" eb="17">
      <t>エン</t>
    </rPh>
    <rPh sb="19" eb="20">
      <t>レイ</t>
    </rPh>
    <phoneticPr fontId="2"/>
  </si>
  <si>
    <t>食食事注文書計(3日目・4日目)</t>
    <rPh sb="0" eb="1">
      <t>ショク</t>
    </rPh>
    <rPh sb="1" eb="3">
      <t>ショクジ</t>
    </rPh>
    <rPh sb="3" eb="6">
      <t>チュウモンショ</t>
    </rPh>
    <rPh sb="6" eb="7">
      <t>ケイ</t>
    </rPh>
    <rPh sb="9" eb="10">
      <t>ニチ</t>
    </rPh>
    <rPh sb="10" eb="11">
      <t>メ</t>
    </rPh>
    <rPh sb="13" eb="14">
      <t>ニチ</t>
    </rPh>
    <rPh sb="14" eb="15">
      <t>メ</t>
    </rPh>
    <phoneticPr fontId="2"/>
  </si>
  <si>
    <t>食事注文書計（1・2日目）</t>
    <rPh sb="0" eb="5">
      <t>ショクジチュウモンショ</t>
    </rPh>
    <rPh sb="5" eb="6">
      <t>ケイ</t>
    </rPh>
    <rPh sb="10" eb="12">
      <t>ニチメ</t>
    </rPh>
    <phoneticPr fontId="2"/>
  </si>
  <si>
    <t>食事注文書計（3・4日目）
(別紙より転記）</t>
    <rPh sb="0" eb="5">
      <t>ショクジチュウモンショ</t>
    </rPh>
    <rPh sb="5" eb="6">
      <t>ケイ</t>
    </rPh>
    <rPh sb="10" eb="12">
      <t>ニチメ</t>
    </rPh>
    <rPh sb="15" eb="17">
      <t>ベッシ</t>
    </rPh>
    <rPh sb="19" eb="21">
      <t>テンキ</t>
    </rPh>
    <phoneticPr fontId="2"/>
  </si>
  <si>
    <t>弁当おやつ代合計金額
（別紙より転記）</t>
    <rPh sb="0" eb="2">
      <t>ベントウ</t>
    </rPh>
    <rPh sb="5" eb="6">
      <t>ダイ</t>
    </rPh>
    <rPh sb="6" eb="8">
      <t>ゴウケイ</t>
    </rPh>
    <rPh sb="8" eb="10">
      <t>キンガク</t>
    </rPh>
    <rPh sb="12" eb="14">
      <t>ベッシ</t>
    </rPh>
    <rPh sb="16" eb="18">
      <t>テンキ</t>
    </rPh>
    <phoneticPr fontId="2"/>
  </si>
  <si>
    <t>総合計　金額</t>
    <rPh sb="0" eb="1">
      <t>ソウ</t>
    </rPh>
    <rPh sb="1" eb="3">
      <t>ゴウケイ</t>
    </rPh>
    <rPh sb="4" eb="6">
      <t>キンガク</t>
    </rPh>
    <phoneticPr fontId="2"/>
  </si>
  <si>
    <t>1300円/5Kg×</t>
    <rPh sb="4" eb="5">
      <t>エン</t>
    </rPh>
    <phoneticPr fontId="2"/>
  </si>
  <si>
    <t>千葉県立君津亀山青少年自然の家</t>
    <rPh sb="0" eb="4">
      <t>チバケンリツ</t>
    </rPh>
    <rPh sb="4" eb="11">
      <t>キミツカメヤマセイショウネン</t>
    </rPh>
    <rPh sb="11" eb="13">
      <t>シゼン</t>
    </rPh>
    <rPh sb="14" eb="15">
      <t>イエ</t>
    </rPh>
    <phoneticPr fontId="2"/>
  </si>
  <si>
    <t>バターピーナッツ（100ｇ）</t>
    <phoneticPr fontId="2"/>
  </si>
  <si>
    <r>
      <t xml:space="preserve">お手軽燻製づくり
</t>
    </r>
    <r>
      <rPr>
        <sz val="10"/>
        <color rgb="FFFF0000"/>
        <rFont val="Meiryo UI"/>
        <family val="3"/>
        <charset val="128"/>
      </rPr>
      <t>※スモーカー１台当たりスモークチップ１本（610円）がかかります。</t>
    </r>
    <r>
      <rPr>
        <sz val="12"/>
        <rFont val="Meiryo UI"/>
        <family val="3"/>
        <charset val="128"/>
      </rPr>
      <t xml:space="preserve">
</t>
    </r>
    <r>
      <rPr>
        <sz val="10"/>
        <rFont val="Meiryo UI"/>
        <family val="3"/>
        <charset val="128"/>
      </rPr>
      <t>詳細はアクティビティ集でご確認ください。</t>
    </r>
    <rPh sb="1" eb="3">
      <t>テガル</t>
    </rPh>
    <rPh sb="3" eb="5">
      <t>クンセイ</t>
    </rPh>
    <rPh sb="16" eb="17">
      <t>ダイ</t>
    </rPh>
    <rPh sb="17" eb="18">
      <t>ア</t>
    </rPh>
    <rPh sb="28" eb="29">
      <t>ホン</t>
    </rPh>
    <rPh sb="33" eb="34">
      <t>エン</t>
    </rPh>
    <rPh sb="43" eb="45">
      <t>ショウサイ</t>
    </rPh>
    <rPh sb="53" eb="54">
      <t>シュウ</t>
    </rPh>
    <rPh sb="56" eb="58">
      <t>カクニン</t>
    </rPh>
    <phoneticPr fontId="2"/>
  </si>
  <si>
    <r>
      <t>☆料金</t>
    </r>
    <r>
      <rPr>
        <b/>
        <sz val="16"/>
        <rFont val="Meiryo UI"/>
        <family val="3"/>
        <charset val="128"/>
      </rPr>
      <t>の支払い方法</t>
    </r>
    <r>
      <rPr>
        <sz val="16"/>
        <rFont val="Meiryo UI"/>
        <family val="3"/>
        <charset val="128"/>
      </rPr>
      <t>について</t>
    </r>
    <rPh sb="1" eb="3">
      <t>リョウキン</t>
    </rPh>
    <rPh sb="4" eb="6">
      <t>シハラ</t>
    </rPh>
    <rPh sb="7" eb="9">
      <t>ホウホウ</t>
    </rPh>
    <phoneticPr fontId="2"/>
  </si>
  <si>
    <r>
      <t>　②【</t>
    </r>
    <r>
      <rPr>
        <b/>
        <sz val="20"/>
        <rFont val="Meiryo UI"/>
        <family val="3"/>
        <charset val="128"/>
      </rPr>
      <t>料金</t>
    </r>
    <r>
      <rPr>
        <sz val="20"/>
        <rFont val="Meiryo UI"/>
        <family val="3"/>
        <charset val="128"/>
      </rPr>
      <t>】</t>
    </r>
    <r>
      <rPr>
        <sz val="16"/>
        <rFont val="Meiryo UI"/>
        <family val="3"/>
        <charset val="128"/>
      </rPr>
      <t>　　支払い方法・インボイス発行について　　レ点で区分してください</t>
    </r>
    <rPh sb="3" eb="5">
      <t>リョウキン</t>
    </rPh>
    <rPh sb="8" eb="10">
      <t>シハラ</t>
    </rPh>
    <rPh sb="11" eb="13">
      <t>ホウホウ</t>
    </rPh>
    <rPh sb="19" eb="21">
      <t>ハッコウ</t>
    </rPh>
    <rPh sb="28" eb="29">
      <t>テン</t>
    </rPh>
    <rPh sb="30" eb="32">
      <t>クブン</t>
    </rPh>
    <phoneticPr fontId="2"/>
  </si>
  <si>
    <t>　　□カレー
　　□焼きそば
　　□ピザ
　　□羽釜ご飯と豚汁
　　□カオマンガイ</t>
    <rPh sb="24" eb="26">
      <t>ハガマ</t>
    </rPh>
    <rPh sb="27" eb="28">
      <t>ハン</t>
    </rPh>
    <rPh sb="29" eb="31">
      <t>トンジル</t>
    </rPh>
    <phoneticPr fontId="2"/>
  </si>
  <si>
    <t>　　□カレー
　　□焼きそば
　　□ピザ
　　□羽釜ご飯と豚汁
　　□カオマンガイ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</si>
</sst>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6" formatCode="&quot;¥&quot;#,##0;[Red]&quot;¥&quot;\-#,##0"/>
    <numFmt numFmtId="176" formatCode="#,##0_ "/>
    <numFmt numFmtId="177" formatCode="#,##0_);[Red]\(#,##0\)"/>
    <numFmt numFmtId="178" formatCode="0&quot;人&quot;"/>
    <numFmt numFmtId="179" formatCode="#,###"/>
    <numFmt numFmtId="180" formatCode="&quot;¥&quot;#,##0_);[Red]\(&quot;¥&quot;#,##0\)"/>
    <numFmt numFmtId="181" formatCode="yyyy&quot;年&quot;m&quot;月&quot;d&quot;日&quot;;@"/>
    <numFmt numFmtId="182" formatCode="aaa"/>
    <numFmt numFmtId="183" formatCode="yyyy&quot;年&quot;m&quot;月&quot;d&quot;日&quot;\ \ \(aaa\)"/>
    <numFmt numFmtId="184" formatCode="m&quot;月&quot;d&quot;日&quot;\(aaa\)"/>
    <numFmt numFmtId="185" formatCode="0_);[Red]\(0\)"/>
    <numFmt numFmtId="186" formatCode="&quot;お米の全量&quot;0.0"/>
  </numFmts>
  <fonts count="82">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6"/>
      <name val="ＭＳ Ｐゴシック"/>
      <family val="2"/>
      <charset val="128"/>
      <scheme val="minor"/>
    </font>
    <font>
      <sz val="11"/>
      <name val="Meiryo UI"/>
      <family val="3"/>
      <charset val="128"/>
    </font>
    <font>
      <b/>
      <sz val="14"/>
      <color theme="0"/>
      <name val="Meiryo UI"/>
      <family val="3"/>
      <charset val="128"/>
    </font>
    <font>
      <b/>
      <sz val="11"/>
      <color rgb="FFFF0000"/>
      <name val="Meiryo UI"/>
      <family val="3"/>
      <charset val="128"/>
    </font>
    <font>
      <b/>
      <sz val="11"/>
      <color theme="0"/>
      <name val="Meiryo UI"/>
      <family val="3"/>
      <charset val="128"/>
    </font>
    <font>
      <b/>
      <sz val="18"/>
      <name val="Meiryo UI"/>
      <family val="3"/>
      <charset val="128"/>
    </font>
    <font>
      <b/>
      <sz val="36"/>
      <name val="Meiryo UI"/>
      <family val="3"/>
      <charset val="128"/>
    </font>
    <font>
      <sz val="16"/>
      <name val="Meiryo UI"/>
      <family val="3"/>
      <charset val="128"/>
    </font>
    <font>
      <sz val="14"/>
      <name val="Meiryo UI"/>
      <family val="3"/>
      <charset val="128"/>
    </font>
    <font>
      <sz val="36"/>
      <name val="Meiryo UI"/>
      <family val="3"/>
      <charset val="128"/>
    </font>
    <font>
      <sz val="20"/>
      <name val="Meiryo UI"/>
      <family val="3"/>
      <charset val="128"/>
    </font>
    <font>
      <sz val="18"/>
      <name val="Meiryo UI"/>
      <family val="3"/>
      <charset val="128"/>
    </font>
    <font>
      <sz val="10"/>
      <name val="Meiryo UI"/>
      <family val="3"/>
      <charset val="128"/>
    </font>
    <font>
      <sz val="14"/>
      <color theme="1"/>
      <name val="Meiryo UI"/>
      <family val="3"/>
      <charset val="128"/>
    </font>
    <font>
      <sz val="12"/>
      <name val="Meiryo UI"/>
      <family val="3"/>
      <charset val="128"/>
    </font>
    <font>
      <b/>
      <sz val="11"/>
      <name val="Meiryo UI"/>
      <family val="3"/>
      <charset val="128"/>
    </font>
    <font>
      <b/>
      <sz val="14"/>
      <name val="Meiryo UI"/>
      <family val="3"/>
      <charset val="128"/>
    </font>
    <font>
      <b/>
      <sz val="20"/>
      <name val="Meiryo UI"/>
      <family val="3"/>
      <charset val="128"/>
    </font>
    <font>
      <b/>
      <sz val="16"/>
      <color indexed="10"/>
      <name val="Meiryo UI"/>
      <family val="3"/>
      <charset val="128"/>
    </font>
    <font>
      <b/>
      <i/>
      <u/>
      <sz val="16"/>
      <name val="Meiryo UI"/>
      <family val="3"/>
      <charset val="128"/>
    </font>
    <font>
      <sz val="10.5"/>
      <name val="Meiryo UI"/>
      <family val="3"/>
      <charset val="128"/>
    </font>
    <font>
      <sz val="9"/>
      <name val="Meiryo UI"/>
      <family val="3"/>
      <charset val="128"/>
    </font>
    <font>
      <b/>
      <sz val="14"/>
      <color rgb="FFFF0000"/>
      <name val="Meiryo UI"/>
      <family val="3"/>
      <charset val="128"/>
    </font>
    <font>
      <b/>
      <sz val="10.5"/>
      <name val="Meiryo UI"/>
      <family val="3"/>
      <charset val="128"/>
    </font>
    <font>
      <sz val="17"/>
      <name val="Meiryo UI"/>
      <family val="3"/>
      <charset val="128"/>
    </font>
    <font>
      <sz val="10.5"/>
      <color theme="8" tint="0.79998168889431442"/>
      <name val="Meiryo UI"/>
      <family val="3"/>
      <charset val="128"/>
    </font>
    <font>
      <sz val="22"/>
      <name val="Meiryo UI"/>
      <family val="3"/>
      <charset val="128"/>
    </font>
    <font>
      <sz val="11"/>
      <color rgb="FFFF0000"/>
      <name val="Meiryo UI"/>
      <family val="3"/>
      <charset val="128"/>
    </font>
    <font>
      <b/>
      <sz val="22"/>
      <name val="Meiryo UI"/>
      <family val="3"/>
      <charset val="128"/>
    </font>
    <font>
      <b/>
      <sz val="12"/>
      <name val="Meiryo UI"/>
      <family val="3"/>
      <charset val="128"/>
    </font>
    <font>
      <sz val="12"/>
      <color indexed="8"/>
      <name val="Meiryo UI"/>
      <family val="3"/>
      <charset val="128"/>
    </font>
    <font>
      <u/>
      <sz val="11"/>
      <name val="Meiryo UI"/>
      <family val="3"/>
      <charset val="128"/>
    </font>
    <font>
      <sz val="8"/>
      <name val="Meiryo UI"/>
      <family val="3"/>
      <charset val="128"/>
    </font>
    <font>
      <b/>
      <u/>
      <sz val="14"/>
      <color rgb="FFFF0000"/>
      <name val="Meiryo UI"/>
      <family val="3"/>
      <charset val="128"/>
    </font>
    <font>
      <sz val="6"/>
      <name val="Meiryo UI"/>
      <family val="3"/>
      <charset val="128"/>
    </font>
    <font>
      <sz val="12"/>
      <color theme="1"/>
      <name val="Meiryo UI"/>
      <family val="3"/>
      <charset val="128"/>
    </font>
    <font>
      <sz val="18"/>
      <color theme="1"/>
      <name val="Meiryo UI"/>
      <family val="3"/>
      <charset val="128"/>
    </font>
    <font>
      <sz val="36"/>
      <color theme="1"/>
      <name val="Meiryo UI"/>
      <family val="3"/>
      <charset val="128"/>
    </font>
    <font>
      <b/>
      <sz val="14"/>
      <color theme="1"/>
      <name val="Meiryo UI"/>
      <family val="3"/>
      <charset val="128"/>
    </font>
    <font>
      <b/>
      <sz val="16"/>
      <color theme="1"/>
      <name val="Meiryo UI"/>
      <family val="3"/>
      <charset val="128"/>
    </font>
    <font>
      <b/>
      <sz val="11"/>
      <color theme="1"/>
      <name val="Meiryo UI"/>
      <family val="3"/>
      <charset val="128"/>
    </font>
    <font>
      <sz val="10.5"/>
      <color theme="1"/>
      <name val="Meiryo UI"/>
      <family val="3"/>
      <charset val="128"/>
    </font>
    <font>
      <sz val="16"/>
      <color theme="1"/>
      <name val="Meiryo UI"/>
      <family val="3"/>
      <charset val="128"/>
    </font>
    <font>
      <sz val="10"/>
      <color theme="1"/>
      <name val="Meiryo UI"/>
      <family val="3"/>
      <charset val="128"/>
    </font>
    <font>
      <sz val="24"/>
      <name val="Meiryo UI"/>
      <family val="3"/>
      <charset val="128"/>
    </font>
    <font>
      <b/>
      <sz val="24"/>
      <name val="Meiryo UI"/>
      <family val="3"/>
      <charset val="128"/>
    </font>
    <font>
      <b/>
      <sz val="22"/>
      <color theme="1"/>
      <name val="Meiryo UI"/>
      <family val="3"/>
      <charset val="128"/>
    </font>
    <font>
      <b/>
      <sz val="9"/>
      <color theme="1"/>
      <name val="Meiryo UI"/>
      <family val="3"/>
      <charset val="128"/>
    </font>
    <font>
      <sz val="22"/>
      <color theme="0"/>
      <name val="Meiryo UI"/>
      <family val="3"/>
      <charset val="128"/>
    </font>
    <font>
      <sz val="20"/>
      <name val="ＭＳ Ｐゴシック"/>
      <family val="3"/>
      <charset val="128"/>
    </font>
    <font>
      <b/>
      <sz val="72"/>
      <name val="Meiryo UI"/>
      <family val="3"/>
      <charset val="128"/>
    </font>
    <font>
      <b/>
      <sz val="26"/>
      <name val="Meiryo UI"/>
      <family val="3"/>
      <charset val="128"/>
    </font>
    <font>
      <sz val="15"/>
      <name val="Meiryo UI"/>
      <family val="3"/>
      <charset val="128"/>
    </font>
    <font>
      <sz val="30"/>
      <name val="Meiryo UI"/>
      <family val="3"/>
      <charset val="128"/>
    </font>
    <font>
      <sz val="26"/>
      <color theme="1"/>
      <name val="Meiryo UI"/>
      <family val="3"/>
      <charset val="128"/>
    </font>
    <font>
      <sz val="28"/>
      <name val="Meiryo UI"/>
      <family val="3"/>
      <charset val="128"/>
    </font>
    <font>
      <sz val="10"/>
      <color rgb="FFFF0000"/>
      <name val="Meiryo UI"/>
      <family val="3"/>
      <charset val="128"/>
    </font>
    <font>
      <sz val="9"/>
      <name val="メイリオ"/>
      <family val="3"/>
      <charset val="128"/>
    </font>
    <font>
      <b/>
      <sz val="48"/>
      <name val="Meiryo UI"/>
      <family val="3"/>
      <charset val="128"/>
    </font>
    <font>
      <sz val="18"/>
      <color rgb="FF000000"/>
      <name val="ＭＳ Ｐゴシック"/>
      <family val="3"/>
      <charset val="128"/>
    </font>
    <font>
      <sz val="7.5"/>
      <name val="Meiryo UI"/>
      <family val="3"/>
      <charset val="128"/>
    </font>
    <font>
      <sz val="8"/>
      <color rgb="FFFF0000"/>
      <name val="Meiryo UI"/>
      <family val="3"/>
      <charset val="128"/>
    </font>
    <font>
      <b/>
      <sz val="9"/>
      <color indexed="81"/>
      <name val="MS P ゴシック"/>
      <family val="3"/>
      <charset val="128"/>
    </font>
    <font>
      <sz val="10"/>
      <color theme="0" tint="-0.14999847407452621"/>
      <name val="Meiryo UI"/>
      <family val="3"/>
      <charset val="128"/>
    </font>
    <font>
      <sz val="8"/>
      <color theme="0" tint="-0.14999847407452621"/>
      <name val="Meiryo UI"/>
      <family val="3"/>
      <charset val="128"/>
    </font>
    <font>
      <b/>
      <sz val="7.5"/>
      <name val="Meiryo UI"/>
      <family val="3"/>
      <charset val="128"/>
    </font>
    <font>
      <b/>
      <sz val="8"/>
      <name val="Meiryo UI"/>
      <family val="3"/>
      <charset val="128"/>
    </font>
    <font>
      <b/>
      <sz val="10.5"/>
      <color rgb="FFFF0000"/>
      <name val="Meiryo UI"/>
      <family val="3"/>
      <charset val="128"/>
    </font>
    <font>
      <sz val="8"/>
      <name val="ＭＳ Ｐゴシック"/>
      <family val="3"/>
      <charset val="128"/>
    </font>
    <font>
      <sz val="10"/>
      <color theme="5" tint="0.79998168889431442"/>
      <name val="Meiryo UI"/>
      <family val="3"/>
      <charset val="128"/>
    </font>
    <font>
      <sz val="12"/>
      <name val="Segoe UI Symbol"/>
      <family val="3"/>
    </font>
    <font>
      <b/>
      <sz val="16"/>
      <name val="Meiryo UI"/>
      <family val="3"/>
      <charset val="128"/>
    </font>
    <font>
      <u/>
      <sz val="12"/>
      <name val="Meiryo UI"/>
      <family val="3"/>
      <charset val="128"/>
    </font>
    <font>
      <sz val="9"/>
      <color rgb="FFFF0000"/>
      <name val="Meiryo UI"/>
      <family val="3"/>
      <charset val="128"/>
    </font>
    <font>
      <sz val="12"/>
      <color rgb="FFFF0000"/>
      <name val="Meiryo UI"/>
      <family val="3"/>
      <charset val="128"/>
    </font>
    <font>
      <sz val="8"/>
      <color theme="0"/>
      <name val="Meiryo UI"/>
      <family val="3"/>
      <charset val="128"/>
    </font>
    <font>
      <b/>
      <sz val="10"/>
      <name val="Meiryo UI"/>
      <family val="3"/>
      <charset val="128"/>
    </font>
    <font>
      <b/>
      <sz val="16"/>
      <color rgb="FF000000"/>
      <name val="ＭＳ Ｐゴシック"/>
      <family val="3"/>
      <charset val="128"/>
    </font>
  </fonts>
  <fills count="2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7DEE8"/>
        <bgColor indexed="64"/>
      </patternFill>
    </fill>
    <fill>
      <patternFill patternType="solid">
        <fgColor rgb="FFFF5353"/>
        <bgColor indexed="64"/>
      </patternFill>
    </fill>
    <fill>
      <patternFill patternType="solid">
        <fgColor rgb="FFD9D9D9"/>
        <bgColor indexed="64"/>
      </patternFill>
    </fill>
    <fill>
      <patternFill patternType="solid">
        <fgColor rgb="FFDAEEF3"/>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
      <patternFill patternType="solid">
        <fgColor rgb="FF99FF99"/>
        <bgColor indexed="64"/>
      </patternFill>
    </fill>
    <fill>
      <patternFill patternType="solid">
        <fgColor rgb="FF66FF66"/>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6" tint="0.79998168889431442"/>
        <bgColor indexed="64"/>
      </patternFill>
    </fill>
    <fill>
      <patternFill patternType="solid">
        <fgColor theme="0" tint="-0.14996795556505021"/>
        <bgColor indexed="64"/>
      </patternFill>
    </fill>
  </fills>
  <borders count="190">
    <border>
      <left/>
      <right/>
      <top/>
      <bottom/>
      <diagonal/>
    </border>
    <border>
      <left/>
      <right/>
      <top style="mediumDash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dashed">
        <color indexed="64"/>
      </right>
      <top/>
      <bottom/>
      <diagonal/>
    </border>
    <border>
      <left style="thin">
        <color indexed="64"/>
      </left>
      <right/>
      <top/>
      <bottom/>
      <diagonal/>
    </border>
    <border>
      <left/>
      <right style="medium">
        <color indexed="64"/>
      </right>
      <top/>
      <bottom/>
      <diagonal/>
    </border>
    <border>
      <left/>
      <right style="thin">
        <color indexed="64"/>
      </right>
      <top/>
      <bottom/>
      <diagonal/>
    </border>
    <border>
      <left style="thin">
        <color indexed="64"/>
      </left>
      <right/>
      <top/>
      <bottom style="dashed">
        <color indexed="64"/>
      </bottom>
      <diagonal/>
    </border>
    <border>
      <left/>
      <right style="dashed">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medium">
        <color indexed="64"/>
      </top>
      <bottom style="mediumDashed">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bottom style="dashed">
        <color indexed="64"/>
      </bottom>
      <diagonal/>
    </border>
    <border>
      <left style="dashed">
        <color indexed="64"/>
      </left>
      <right/>
      <top/>
      <bottom/>
      <diagonal/>
    </border>
    <border>
      <left style="dashed">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top style="dotted">
        <color indexed="64"/>
      </top>
      <bottom/>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ck">
        <color auto="1"/>
      </left>
      <right style="thick">
        <color auto="1"/>
      </right>
      <top style="thick">
        <color auto="1"/>
      </top>
      <bottom style="thick">
        <color auto="1"/>
      </bottom>
      <diagonal/>
    </border>
    <border>
      <left style="thin">
        <color indexed="64"/>
      </left>
      <right/>
      <top style="dashed">
        <color indexed="64"/>
      </top>
      <bottom style="medium">
        <color indexed="64"/>
      </bottom>
      <diagonal/>
    </border>
    <border>
      <left/>
      <right style="double">
        <color indexed="64"/>
      </right>
      <top style="thin">
        <color indexed="64"/>
      </top>
      <bottom style="double">
        <color indexed="64"/>
      </bottom>
      <diagonal/>
    </border>
    <border>
      <left style="dashed">
        <color indexed="64"/>
      </left>
      <right/>
      <top style="thin">
        <color indexed="64"/>
      </top>
      <bottom/>
      <diagonal/>
    </border>
    <border>
      <left style="thin">
        <color indexed="64"/>
      </left>
      <right style="thin">
        <color indexed="64"/>
      </right>
      <top/>
      <bottom/>
      <diagonal/>
    </border>
    <border>
      <left style="medium">
        <color indexed="64"/>
      </left>
      <right/>
      <top style="double">
        <color indexed="64"/>
      </top>
      <bottom/>
      <diagonal/>
    </border>
    <border>
      <left/>
      <right style="dashed">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dashed">
        <color indexed="64"/>
      </top>
      <bottom style="thin">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style="dotted">
        <color indexed="64"/>
      </top>
      <bottom style="medium">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thin">
        <color indexed="64"/>
      </bottom>
      <diagonal style="thin">
        <color indexed="64"/>
      </diagonal>
    </border>
    <border>
      <left style="thin">
        <color indexed="64"/>
      </left>
      <right/>
      <top style="dotted">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hair">
        <color indexed="64"/>
      </bottom>
      <diagonal/>
    </border>
    <border>
      <left/>
      <right/>
      <top style="double">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06">
    <xf numFmtId="0" fontId="0" fillId="0" borderId="0" xfId="0">
      <alignment vertical="center"/>
    </xf>
    <xf numFmtId="0" fontId="5" fillId="0" borderId="0" xfId="0" applyFont="1">
      <alignment vertical="center"/>
    </xf>
    <xf numFmtId="0" fontId="6" fillId="5" borderId="47" xfId="0" applyFont="1" applyFill="1" applyBorder="1" applyAlignment="1">
      <alignment horizontal="center" vertical="center"/>
    </xf>
    <xf numFmtId="0" fontId="5" fillId="0" borderId="47" xfId="0" applyFont="1" applyBorder="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11" fillId="0" borderId="0" xfId="0" applyFont="1" applyBorder="1" applyAlignment="1">
      <alignment horizontal="center" vertical="center"/>
    </xf>
    <xf numFmtId="0" fontId="5" fillId="0" borderId="0" xfId="0" applyFont="1" applyBorder="1" applyAlignment="1">
      <alignment horizontal="left" vertical="center"/>
    </xf>
    <xf numFmtId="0" fontId="18" fillId="0" borderId="0" xfId="0" applyFont="1">
      <alignment vertical="center"/>
    </xf>
    <xf numFmtId="0" fontId="20" fillId="0" borderId="0" xfId="0" applyFont="1" applyBorder="1" applyAlignment="1">
      <alignment vertical="center"/>
    </xf>
    <xf numFmtId="0" fontId="11" fillId="0" borderId="0" xfId="0" applyFont="1" applyBorder="1">
      <alignment vertical="center"/>
    </xf>
    <xf numFmtId="0" fontId="12" fillId="0" borderId="0" xfId="0" applyFont="1" applyBorder="1">
      <alignment vertical="center"/>
    </xf>
    <xf numFmtId="0" fontId="11" fillId="0" borderId="0" xfId="0" applyFont="1" applyBorder="1" applyAlignment="1">
      <alignment vertical="center"/>
    </xf>
    <xf numFmtId="0" fontId="11" fillId="0" borderId="0" xfId="0" applyFont="1" applyBorder="1" applyAlignment="1">
      <alignment horizontal="left" vertical="center"/>
    </xf>
    <xf numFmtId="0" fontId="23" fillId="0" borderId="0" xfId="0" applyFont="1" applyBorder="1" applyAlignment="1">
      <alignment horizontal="center" vertical="center"/>
    </xf>
    <xf numFmtId="0" fontId="18" fillId="0" borderId="0" xfId="0" applyFont="1" applyBorder="1" applyAlignment="1">
      <alignment horizontal="right" vertical="center"/>
    </xf>
    <xf numFmtId="0" fontId="24" fillId="0" borderId="53" xfId="0" applyFont="1" applyBorder="1" applyAlignment="1">
      <alignment vertical="center" wrapText="1"/>
    </xf>
    <xf numFmtId="0" fontId="16" fillId="0" borderId="0" xfId="0" applyFont="1" applyBorder="1" applyAlignment="1">
      <alignment vertical="center" wrapText="1"/>
    </xf>
    <xf numFmtId="0" fontId="24" fillId="0" borderId="0" xfId="0" applyFont="1" applyBorder="1" applyAlignment="1">
      <alignment vertical="center" wrapText="1"/>
    </xf>
    <xf numFmtId="0" fontId="24" fillId="0" borderId="0" xfId="0" applyFont="1" applyBorder="1" applyAlignment="1">
      <alignment vertical="center"/>
    </xf>
    <xf numFmtId="0" fontId="24" fillId="0" borderId="0" xfId="0" applyFont="1" applyBorder="1" applyAlignment="1">
      <alignment vertical="top" wrapText="1"/>
    </xf>
    <xf numFmtId="0" fontId="16" fillId="0" borderId="0" xfId="0" applyFont="1" applyBorder="1" applyAlignment="1">
      <alignment vertical="center"/>
    </xf>
    <xf numFmtId="20" fontId="24" fillId="0" borderId="0" xfId="0" applyNumberFormat="1" applyFont="1" applyBorder="1" applyAlignment="1">
      <alignment horizontal="center" vertical="top" wrapText="1"/>
    </xf>
    <xf numFmtId="0" fontId="27" fillId="0" borderId="26" xfId="0" applyFont="1" applyBorder="1" applyAlignment="1">
      <alignment horizontal="center" vertical="top" wrapText="1"/>
    </xf>
    <xf numFmtId="20" fontId="24" fillId="0" borderId="0" xfId="0" applyNumberFormat="1" applyFont="1" applyBorder="1" applyAlignment="1">
      <alignment horizontal="left" vertical="center"/>
    </xf>
    <xf numFmtId="0" fontId="5" fillId="0" borderId="0" xfId="0" applyFont="1" applyAlignment="1">
      <alignment vertical="top" wrapText="1"/>
    </xf>
    <xf numFmtId="0" fontId="5" fillId="0" borderId="0" xfId="0" applyFont="1" applyBorder="1" applyAlignment="1">
      <alignment horizontal="center" vertical="top" wrapText="1"/>
    </xf>
    <xf numFmtId="0" fontId="16" fillId="0" borderId="0" xfId="0" applyFont="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25" fillId="0" borderId="0" xfId="0" applyFont="1" applyFill="1" applyBorder="1" applyAlignment="1">
      <alignment horizontal="center" vertical="center" shrinkToFit="1"/>
    </xf>
    <xf numFmtId="0" fontId="25" fillId="0" borderId="27" xfId="0" applyFont="1" applyFill="1" applyBorder="1" applyAlignment="1">
      <alignment horizontal="center" vertical="center" shrinkToFit="1"/>
    </xf>
    <xf numFmtId="0" fontId="24" fillId="0" borderId="0" xfId="0" applyFont="1" applyFill="1" applyBorder="1" applyAlignment="1">
      <alignment vertical="center" shrinkToFit="1"/>
    </xf>
    <xf numFmtId="0" fontId="24" fillId="0" borderId="0" xfId="0" applyFont="1" applyFill="1" applyBorder="1" applyAlignment="1">
      <alignment vertical="center" wrapText="1"/>
    </xf>
    <xf numFmtId="0" fontId="24" fillId="0" borderId="0" xfId="0" applyFont="1" applyFill="1" applyBorder="1" applyAlignment="1">
      <alignment vertical="center"/>
    </xf>
    <xf numFmtId="0" fontId="5" fillId="0" borderId="0" xfId="0" applyFont="1" applyFill="1">
      <alignment vertical="center"/>
    </xf>
    <xf numFmtId="0" fontId="12" fillId="0" borderId="0" xfId="0" applyFont="1" applyBorder="1" applyAlignment="1">
      <alignment horizontal="center" vertical="center"/>
    </xf>
    <xf numFmtId="0" fontId="11" fillId="0" borderId="0" xfId="0" applyFont="1">
      <alignment vertical="center"/>
    </xf>
    <xf numFmtId="0" fontId="18" fillId="0" borderId="32"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8" fillId="0" borderId="0" xfId="0" applyFont="1" applyBorder="1">
      <alignment vertical="center"/>
    </xf>
    <xf numFmtId="0" fontId="18" fillId="0" borderId="52" xfId="0" applyFont="1" applyBorder="1" applyAlignment="1">
      <alignment horizontal="center" vertical="center"/>
    </xf>
    <xf numFmtId="0" fontId="18" fillId="0" borderId="10" xfId="0" applyFont="1" applyBorder="1" applyAlignment="1">
      <alignment vertical="center"/>
    </xf>
    <xf numFmtId="0" fontId="18" fillId="0" borderId="47" xfId="0" applyFont="1" applyBorder="1" applyAlignment="1">
      <alignment horizontal="center" vertical="center"/>
    </xf>
    <xf numFmtId="0" fontId="18" fillId="0" borderId="4" xfId="0" applyFont="1" applyBorder="1" applyAlignment="1">
      <alignment vertical="center"/>
    </xf>
    <xf numFmtId="0" fontId="18" fillId="0" borderId="6" xfId="0" applyFont="1" applyBorder="1" applyAlignment="1">
      <alignment vertical="center"/>
    </xf>
    <xf numFmtId="0" fontId="18" fillId="0" borderId="4"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69" xfId="0" applyFont="1" applyBorder="1" applyAlignment="1">
      <alignment vertical="center"/>
    </xf>
    <xf numFmtId="0" fontId="18" fillId="0" borderId="0" xfId="0" applyFont="1" applyAlignment="1">
      <alignment vertical="center"/>
    </xf>
    <xf numFmtId="0" fontId="18" fillId="0" borderId="0" xfId="0" applyFont="1" applyAlignment="1">
      <alignment vertical="center" shrinkToFit="1"/>
    </xf>
    <xf numFmtId="0" fontId="5" fillId="0" borderId="0" xfId="0" applyFont="1" applyAlignment="1">
      <alignment vertical="center"/>
    </xf>
    <xf numFmtId="177" fontId="32" fillId="0" borderId="68" xfId="1" applyNumberFormat="1" applyFont="1" applyBorder="1" applyAlignment="1">
      <alignment vertical="center"/>
    </xf>
    <xf numFmtId="177" fontId="32" fillId="0" borderId="75" xfId="1" applyNumberFormat="1" applyFont="1" applyBorder="1" applyAlignment="1">
      <alignment horizontal="center" vertical="center"/>
    </xf>
    <xf numFmtId="0" fontId="33" fillId="0" borderId="47" xfId="0" applyNumberFormat="1" applyFont="1" applyBorder="1" applyAlignment="1">
      <alignment horizontal="center" vertical="center"/>
    </xf>
    <xf numFmtId="0" fontId="18" fillId="0" borderId="47" xfId="0" applyFont="1" applyBorder="1" applyAlignment="1">
      <alignment horizontal="left" vertical="center"/>
    </xf>
    <xf numFmtId="0" fontId="18" fillId="6" borderId="95" xfId="0"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55"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shrinkToFit="1"/>
    </xf>
    <xf numFmtId="0" fontId="5" fillId="0" borderId="0" xfId="0" applyFont="1" applyAlignment="1">
      <alignment horizontal="right" vertical="center"/>
    </xf>
    <xf numFmtId="0" fontId="18" fillId="6" borderId="71" xfId="0" applyFont="1" applyFill="1" applyBorder="1" applyAlignment="1">
      <alignment horizontal="center" vertical="center"/>
    </xf>
    <xf numFmtId="0" fontId="11" fillId="0" borderId="0" xfId="0" applyFont="1" applyFill="1" applyBorder="1" applyAlignment="1">
      <alignment vertical="center" shrinkToFit="1"/>
    </xf>
    <xf numFmtId="0" fontId="11" fillId="0" borderId="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6" fillId="0" borderId="0" xfId="0" applyFont="1" applyFill="1" applyBorder="1" applyAlignment="1">
      <alignment horizontal="right" vertical="center" shrinkToFit="1"/>
    </xf>
    <xf numFmtId="0" fontId="24" fillId="0" borderId="0" xfId="0" applyFont="1" applyBorder="1" applyAlignment="1">
      <alignment vertical="center" shrinkToFit="1"/>
    </xf>
    <xf numFmtId="0" fontId="40" fillId="0" borderId="0" xfId="0" applyFont="1">
      <alignment vertical="center"/>
    </xf>
    <xf numFmtId="0" fontId="5" fillId="8" borderId="47" xfId="0" applyFont="1" applyFill="1" applyBorder="1" applyAlignment="1">
      <alignment horizontal="center" vertical="center"/>
    </xf>
    <xf numFmtId="0" fontId="47" fillId="0" borderId="27" xfId="0" applyFont="1" applyBorder="1" applyAlignment="1">
      <alignment vertical="center"/>
    </xf>
    <xf numFmtId="0" fontId="5" fillId="0" borderId="4" xfId="0" applyFont="1" applyBorder="1" applyAlignment="1">
      <alignment horizontal="left" vertical="center"/>
    </xf>
    <xf numFmtId="0" fontId="5" fillId="0" borderId="4" xfId="0" applyFont="1" applyBorder="1">
      <alignment vertical="center"/>
    </xf>
    <xf numFmtId="0" fontId="10" fillId="0" borderId="0" xfId="0" applyFont="1" applyBorder="1" applyAlignment="1">
      <alignment horizontal="center" vertical="center"/>
    </xf>
    <xf numFmtId="0" fontId="13" fillId="0" borderId="0" xfId="0" applyFont="1" applyBorder="1" applyAlignment="1">
      <alignment horizontal="center" vertical="center"/>
    </xf>
    <xf numFmtId="0" fontId="30" fillId="0" borderId="0" xfId="0" applyFont="1">
      <alignment vertical="center"/>
    </xf>
    <xf numFmtId="0" fontId="5" fillId="0" borderId="0" xfId="0" applyFont="1" applyAlignment="1">
      <alignment horizontal="right" vertical="center"/>
    </xf>
    <xf numFmtId="0" fontId="19" fillId="0" borderId="47" xfId="0" applyFont="1" applyBorder="1">
      <alignment vertical="center"/>
    </xf>
    <xf numFmtId="0" fontId="27" fillId="7" borderId="44" xfId="0" applyFont="1" applyFill="1" applyBorder="1" applyAlignment="1">
      <alignment vertical="center"/>
    </xf>
    <xf numFmtId="20" fontId="24" fillId="7" borderId="16" xfId="0" applyNumberFormat="1" applyFont="1" applyFill="1" applyBorder="1" applyAlignment="1">
      <alignment horizontal="center" vertical="top" wrapText="1"/>
    </xf>
    <xf numFmtId="0" fontId="24" fillId="7" borderId="16" xfId="0" applyFont="1" applyFill="1" applyBorder="1" applyAlignment="1">
      <alignment horizontal="center" vertical="top" wrapText="1"/>
    </xf>
    <xf numFmtId="0" fontId="24" fillId="7" borderId="16" xfId="0" applyFont="1" applyFill="1" applyBorder="1" applyAlignment="1">
      <alignment horizontal="left" vertical="top" wrapText="1"/>
    </xf>
    <xf numFmtId="20" fontId="24" fillId="7" borderId="16" xfId="0" applyNumberFormat="1" applyFont="1" applyFill="1" applyBorder="1" applyAlignment="1">
      <alignment horizontal="center" vertical="top"/>
    </xf>
    <xf numFmtId="20" fontId="24" fillId="7" borderId="42" xfId="0" applyNumberFormat="1" applyFont="1" applyFill="1" applyBorder="1" applyAlignment="1">
      <alignment horizontal="center" vertical="top" wrapText="1"/>
    </xf>
    <xf numFmtId="0" fontId="16" fillId="8" borderId="47" xfId="0" applyFont="1" applyFill="1" applyBorder="1" applyAlignment="1">
      <alignment horizontal="center" vertical="center"/>
    </xf>
    <xf numFmtId="0" fontId="51" fillId="7" borderId="103" xfId="0" applyFont="1" applyFill="1" applyBorder="1" applyAlignment="1">
      <alignment horizontal="center" vertical="center"/>
    </xf>
    <xf numFmtId="0" fontId="51" fillId="7" borderId="106" xfId="0" applyFont="1" applyFill="1" applyBorder="1" applyAlignment="1">
      <alignment horizontal="center" vertical="center"/>
    </xf>
    <xf numFmtId="0" fontId="16" fillId="0" borderId="47" xfId="0" applyFont="1" applyFill="1" applyBorder="1" applyAlignment="1">
      <alignment horizontal="center" vertical="center" wrapText="1"/>
    </xf>
    <xf numFmtId="0" fontId="16" fillId="0" borderId="107" xfId="0" applyFont="1" applyFill="1" applyBorder="1" applyAlignment="1">
      <alignment horizontal="center" vertical="center" wrapText="1"/>
    </xf>
    <xf numFmtId="0" fontId="16" fillId="9" borderId="47" xfId="0" applyFont="1" applyFill="1" applyBorder="1" applyAlignment="1">
      <alignment horizontal="center" vertical="center" wrapText="1"/>
    </xf>
    <xf numFmtId="0" fontId="16" fillId="9" borderId="82" xfId="0" applyFont="1" applyFill="1" applyBorder="1" applyAlignment="1">
      <alignment horizontal="center" vertical="center" wrapText="1"/>
    </xf>
    <xf numFmtId="0" fontId="24" fillId="7" borderId="37" xfId="0" applyFont="1" applyFill="1" applyBorder="1" applyAlignment="1">
      <alignment horizontal="center" vertical="center" wrapText="1"/>
    </xf>
    <xf numFmtId="0" fontId="8" fillId="10" borderId="47" xfId="0" applyFont="1" applyFill="1" applyBorder="1" applyAlignment="1">
      <alignment horizontal="center" vertical="center"/>
    </xf>
    <xf numFmtId="0" fontId="18" fillId="0" borderId="4" xfId="0" applyFont="1" applyBorder="1" applyAlignment="1">
      <alignment horizontal="left" vertical="center"/>
    </xf>
    <xf numFmtId="0" fontId="18" fillId="0" borderId="6" xfId="0" applyFont="1" applyBorder="1" applyAlignment="1">
      <alignment horizontal="left" vertical="center"/>
    </xf>
    <xf numFmtId="0" fontId="24" fillId="0" borderId="0" xfId="0" applyFont="1" applyBorder="1" applyAlignment="1">
      <alignment horizontal="left" vertical="center"/>
    </xf>
    <xf numFmtId="0" fontId="30" fillId="0" borderId="0" xfId="0" applyFont="1" applyBorder="1" applyAlignment="1">
      <alignment wrapText="1"/>
    </xf>
    <xf numFmtId="0" fontId="18" fillId="0" borderId="80" xfId="0" applyFont="1" applyBorder="1" applyAlignment="1">
      <alignment horizontal="left" vertical="center"/>
    </xf>
    <xf numFmtId="0" fontId="57" fillId="0" borderId="0" xfId="0" applyFont="1" applyBorder="1" applyAlignment="1">
      <alignment vertical="center" shrinkToFit="1"/>
    </xf>
    <xf numFmtId="20" fontId="24" fillId="0" borderId="26" xfId="0" applyNumberFormat="1" applyFont="1" applyBorder="1" applyAlignment="1">
      <alignment horizontal="center" vertical="top" wrapText="1"/>
    </xf>
    <xf numFmtId="0" fontId="5" fillId="0" borderId="10" xfId="0" applyFont="1" applyBorder="1">
      <alignment vertical="center"/>
    </xf>
    <xf numFmtId="0" fontId="10" fillId="0" borderId="0" xfId="0" applyFont="1" applyBorder="1" applyAlignment="1">
      <alignment horizontal="center" vertical="center"/>
    </xf>
    <xf numFmtId="0" fontId="13" fillId="0" borderId="0" xfId="0" applyFont="1" applyBorder="1" applyAlignment="1">
      <alignment horizontal="center" vertical="center"/>
    </xf>
    <xf numFmtId="0" fontId="12" fillId="0" borderId="0" xfId="0" applyFont="1" applyBorder="1" applyAlignment="1">
      <alignment horizontal="left" vertical="center"/>
    </xf>
    <xf numFmtId="0" fontId="18" fillId="0" borderId="74" xfId="0" applyFont="1" applyBorder="1" applyAlignment="1">
      <alignment vertical="center"/>
    </xf>
    <xf numFmtId="176" fontId="33" fillId="0" borderId="47" xfId="0" applyNumberFormat="1" applyFont="1" applyBorder="1" applyAlignment="1">
      <alignment horizontal="center" vertical="center"/>
    </xf>
    <xf numFmtId="0" fontId="5" fillId="0" borderId="47" xfId="0" applyFont="1" applyBorder="1" applyAlignment="1">
      <alignment vertical="center" wrapText="1"/>
    </xf>
    <xf numFmtId="0" fontId="19" fillId="0" borderId="47" xfId="0" applyFont="1" applyBorder="1" applyAlignment="1">
      <alignment vertical="center" wrapText="1"/>
    </xf>
    <xf numFmtId="0" fontId="33" fillId="0" borderId="47" xfId="0" applyNumberFormat="1" applyFont="1" applyBorder="1" applyAlignment="1">
      <alignment horizontal="center" vertical="center"/>
    </xf>
    <xf numFmtId="0" fontId="33" fillId="0" borderId="58" xfId="0" applyNumberFormat="1" applyFont="1" applyBorder="1" applyAlignment="1">
      <alignment horizontal="center" vertical="center"/>
    </xf>
    <xf numFmtId="3" fontId="33" fillId="0" borderId="47" xfId="0" applyNumberFormat="1" applyFont="1" applyBorder="1" applyAlignment="1">
      <alignment horizontal="center" vertical="center"/>
    </xf>
    <xf numFmtId="0" fontId="7" fillId="13" borderId="47" xfId="0" applyFont="1" applyFill="1" applyBorder="1" applyAlignment="1">
      <alignment horizontal="center" vertical="center"/>
    </xf>
    <xf numFmtId="0" fontId="7" fillId="15" borderId="47" xfId="0" applyFont="1" applyFill="1" applyBorder="1" applyAlignment="1">
      <alignment horizontal="center" vertical="center"/>
    </xf>
    <xf numFmtId="0" fontId="16" fillId="16" borderId="47" xfId="0" applyFont="1" applyFill="1" applyBorder="1" applyAlignment="1">
      <alignment horizontal="center" vertical="center" wrapText="1"/>
    </xf>
    <xf numFmtId="0" fontId="5" fillId="17" borderId="47" xfId="0" applyFont="1" applyFill="1" applyBorder="1" applyAlignment="1">
      <alignment horizontal="center" vertical="center" wrapText="1"/>
    </xf>
    <xf numFmtId="0" fontId="16" fillId="18" borderId="4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7" xfId="0" applyFont="1" applyBorder="1" applyAlignment="1">
      <alignment horizontal="center" vertical="center"/>
    </xf>
    <xf numFmtId="0" fontId="18" fillId="0" borderId="0" xfId="0" applyFont="1" applyBorder="1" applyAlignment="1">
      <alignment horizontal="right" vertical="center"/>
    </xf>
    <xf numFmtId="0" fontId="17" fillId="0" borderId="0" xfId="0" applyFont="1" applyAlignment="1">
      <alignment horizontal="left" vertical="center"/>
    </xf>
    <xf numFmtId="0" fontId="39" fillId="0" borderId="0" xfId="0" applyFont="1" applyAlignment="1">
      <alignment horizontal="left" vertical="center" wrapText="1"/>
    </xf>
    <xf numFmtId="0" fontId="5" fillId="0" borderId="0" xfId="0" applyFont="1" applyFill="1" applyBorder="1" applyAlignment="1">
      <alignment horizontal="center" vertical="center" shrinkToFit="1"/>
    </xf>
    <xf numFmtId="0" fontId="54"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5" fillId="0" borderId="0" xfId="0" applyFont="1" applyBorder="1" applyAlignment="1">
      <alignment horizontal="center" vertical="center"/>
    </xf>
    <xf numFmtId="0" fontId="43" fillId="0" borderId="27" xfId="0" applyFont="1" applyBorder="1" applyAlignment="1">
      <alignment vertical="center"/>
    </xf>
    <xf numFmtId="0" fontId="5" fillId="0" borderId="47" xfId="0" applyFont="1" applyBorder="1" applyAlignment="1" applyProtection="1">
      <alignment horizontal="center" vertical="center"/>
      <protection locked="0"/>
    </xf>
    <xf numFmtId="0" fontId="5" fillId="0" borderId="47" xfId="0" applyFont="1" applyBorder="1" applyProtection="1">
      <alignment vertical="center"/>
      <protection locked="0"/>
    </xf>
    <xf numFmtId="0" fontId="5" fillId="0" borderId="29" xfId="0" applyFont="1" applyBorder="1" applyAlignment="1" applyProtection="1">
      <alignment horizontal="center" vertical="center"/>
      <protection locked="0"/>
    </xf>
    <xf numFmtId="0" fontId="49" fillId="0" borderId="0" xfId="0" applyFont="1" applyAlignment="1">
      <alignment vertical="center"/>
    </xf>
    <xf numFmtId="0" fontId="59" fillId="0" borderId="0" xfId="0" applyFont="1" applyAlignment="1" applyProtection="1">
      <alignment horizontal="right" vertical="center"/>
      <protection locked="0"/>
    </xf>
    <xf numFmtId="0" fontId="18" fillId="0" borderId="74" xfId="0" applyFont="1" applyBorder="1" applyAlignment="1" applyProtection="1">
      <alignment vertical="center"/>
      <protection locked="0"/>
    </xf>
    <xf numFmtId="0" fontId="18" fillId="0" borderId="4" xfId="0" applyFont="1" applyBorder="1" applyAlignment="1" applyProtection="1">
      <alignment vertical="center"/>
      <protection locked="0"/>
    </xf>
    <xf numFmtId="0" fontId="18" fillId="0" borderId="8" xfId="0" applyFont="1" applyBorder="1" applyAlignment="1" applyProtection="1">
      <alignment vertical="center"/>
      <protection locked="0"/>
    </xf>
    <xf numFmtId="0" fontId="18" fillId="0" borderId="3" xfId="0" applyFont="1" applyBorder="1" applyAlignment="1" applyProtection="1">
      <alignment vertical="center"/>
      <protection locked="0"/>
    </xf>
    <xf numFmtId="0" fontId="49" fillId="0" borderId="0" xfId="0" applyFont="1" applyBorder="1">
      <alignment vertical="center"/>
    </xf>
    <xf numFmtId="0" fontId="5" fillId="0" borderId="0" xfId="0" applyFont="1" applyProtection="1">
      <alignment vertical="center"/>
    </xf>
    <xf numFmtId="0" fontId="5" fillId="0" borderId="0" xfId="0" applyFont="1" applyBorder="1" applyAlignment="1" applyProtection="1">
      <alignment horizontal="center" vertical="center"/>
    </xf>
    <xf numFmtId="0" fontId="32" fillId="0" borderId="0" xfId="0" applyFont="1" applyBorder="1" applyAlignment="1" applyProtection="1">
      <alignment horizontal="left" wrapText="1"/>
    </xf>
    <xf numFmtId="0" fontId="32" fillId="0" borderId="0" xfId="0" applyFont="1" applyBorder="1" applyAlignment="1" applyProtection="1">
      <alignment wrapText="1"/>
    </xf>
    <xf numFmtId="0" fontId="5" fillId="0" borderId="0" xfId="0" applyFont="1" applyBorder="1" applyProtection="1">
      <alignment vertical="center"/>
    </xf>
    <xf numFmtId="0" fontId="5" fillId="0" borderId="0" xfId="0" applyFont="1" applyBorder="1" applyAlignment="1" applyProtection="1">
      <alignment vertical="center"/>
    </xf>
    <xf numFmtId="0" fontId="11" fillId="0" borderId="0" xfId="0" applyFont="1" applyBorder="1" applyAlignment="1">
      <alignment horizontal="left" vertical="center"/>
    </xf>
    <xf numFmtId="0" fontId="16" fillId="0" borderId="0" xfId="0" applyFont="1" applyBorder="1" applyAlignment="1">
      <alignment horizontal="left" vertical="center"/>
    </xf>
    <xf numFmtId="0" fontId="24" fillId="0" borderId="0"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24" fillId="0" borderId="13" xfId="0" applyFont="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24" fillId="0" borderId="19" xfId="0" applyFont="1" applyBorder="1" applyAlignment="1" applyProtection="1">
      <alignment horizontal="left" vertical="center"/>
      <protection locked="0"/>
    </xf>
    <xf numFmtId="0" fontId="24" fillId="0" borderId="20" xfId="0" applyFont="1" applyBorder="1" applyAlignment="1" applyProtection="1">
      <alignment horizontal="left" vertical="center"/>
      <protection locked="0"/>
    </xf>
    <xf numFmtId="0" fontId="24" fillId="0" borderId="17"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24" fillId="0" borderId="48"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24" fillId="0" borderId="49" xfId="0" applyFont="1" applyBorder="1" applyAlignment="1" applyProtection="1">
      <alignment horizontal="left" vertical="center"/>
      <protection locked="0"/>
    </xf>
    <xf numFmtId="0" fontId="24" fillId="0" borderId="51" xfId="0" applyFont="1" applyBorder="1" applyAlignment="1" applyProtection="1">
      <alignment horizontal="left" vertical="center"/>
      <protection locked="0"/>
    </xf>
    <xf numFmtId="0" fontId="63" fillId="0" borderId="0" xfId="0" applyFont="1">
      <alignment vertical="center"/>
    </xf>
    <xf numFmtId="0" fontId="5" fillId="0" borderId="0" xfId="0" applyFont="1" applyBorder="1" applyAlignment="1">
      <alignment horizontal="center" vertical="center"/>
    </xf>
    <xf numFmtId="0" fontId="25" fillId="6" borderId="73" xfId="0" applyFont="1" applyFill="1" applyBorder="1" applyAlignment="1">
      <alignment horizontal="center" vertical="center"/>
    </xf>
    <xf numFmtId="0" fontId="17" fillId="0" borderId="0" xfId="0" applyFont="1" applyAlignment="1">
      <alignment horizontal="left" vertical="center"/>
    </xf>
    <xf numFmtId="0" fontId="39" fillId="0" borderId="0" xfId="0" applyFont="1" applyAlignment="1">
      <alignment horizontal="left" vertical="center" wrapText="1"/>
    </xf>
    <xf numFmtId="0" fontId="41" fillId="0" borderId="0" xfId="0" applyFont="1" applyBorder="1" applyAlignment="1">
      <alignment horizontal="left" vertical="center" wrapText="1"/>
    </xf>
    <xf numFmtId="0" fontId="41"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center" vertical="center"/>
    </xf>
    <xf numFmtId="0" fontId="43" fillId="0" borderId="0" xfId="0" applyFont="1" applyBorder="1" applyAlignment="1">
      <alignment vertical="center"/>
    </xf>
    <xf numFmtId="0" fontId="39" fillId="0" borderId="27" xfId="0" applyFont="1" applyBorder="1" applyAlignment="1">
      <alignment vertical="center"/>
    </xf>
    <xf numFmtId="0" fontId="43" fillId="0" borderId="79" xfId="0" applyFont="1" applyBorder="1" applyAlignment="1" applyProtection="1">
      <alignment vertical="center"/>
      <protection locked="0"/>
    </xf>
    <xf numFmtId="0" fontId="61" fillId="0" borderId="79" xfId="0" applyFont="1" applyBorder="1" applyAlignment="1" applyProtection="1">
      <alignment vertical="center" wrapText="1"/>
      <protection locked="0"/>
    </xf>
    <xf numFmtId="0" fontId="61" fillId="0" borderId="79" xfId="0" applyFont="1" applyBorder="1" applyAlignment="1" applyProtection="1">
      <alignment horizontal="left" vertical="center"/>
      <protection locked="0"/>
    </xf>
    <xf numFmtId="0" fontId="61" fillId="0" borderId="47" xfId="0" applyFont="1" applyBorder="1" applyAlignment="1" applyProtection="1">
      <alignment vertical="center" wrapText="1"/>
      <protection locked="0"/>
    </xf>
    <xf numFmtId="0" fontId="25" fillId="6" borderId="72" xfId="0" applyFont="1" applyFill="1" applyBorder="1" applyAlignment="1">
      <alignment horizontal="left" vertical="center"/>
    </xf>
    <xf numFmtId="0" fontId="36" fillId="6" borderId="73" xfId="0" applyFont="1" applyFill="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13" fillId="0" borderId="0" xfId="0" applyFont="1" applyBorder="1" applyAlignment="1">
      <alignment horizontal="center" vertical="center"/>
    </xf>
    <xf numFmtId="0" fontId="25" fillId="11" borderId="71" xfId="0" applyFont="1" applyFill="1" applyBorder="1" applyAlignment="1">
      <alignment horizontal="center" vertical="center"/>
    </xf>
    <xf numFmtId="0" fontId="25" fillId="11" borderId="73" xfId="0" applyFont="1" applyFill="1" applyBorder="1" applyAlignment="1">
      <alignment horizontal="center" vertical="center"/>
    </xf>
    <xf numFmtId="0" fontId="61" fillId="0" borderId="79" xfId="0" applyFont="1" applyBorder="1" applyAlignment="1" applyProtection="1">
      <alignment horizontal="left" vertical="center" wrapText="1"/>
      <protection locked="0"/>
    </xf>
    <xf numFmtId="0" fontId="61" fillId="0" borderId="69" xfId="0" applyFont="1" applyBorder="1" applyAlignment="1" applyProtection="1">
      <alignment vertical="center" wrapText="1"/>
      <protection locked="0"/>
    </xf>
    <xf numFmtId="0" fontId="61" fillId="0" borderId="69" xfId="0" applyFont="1" applyBorder="1" applyAlignment="1" applyProtection="1">
      <alignment horizontal="left" vertical="center"/>
      <protection locked="0"/>
    </xf>
    <xf numFmtId="0" fontId="24" fillId="2" borderId="30" xfId="0" applyFont="1" applyFill="1" applyBorder="1" applyAlignment="1">
      <alignment vertical="center"/>
    </xf>
    <xf numFmtId="0" fontId="24" fillId="0" borderId="0"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24" fillId="0" borderId="19" xfId="0" applyFont="1" applyBorder="1" applyAlignment="1" applyProtection="1">
      <alignment vertical="center"/>
      <protection locked="0"/>
    </xf>
    <xf numFmtId="0" fontId="30" fillId="0" borderId="0" xfId="0" applyFont="1" applyBorder="1" applyAlignment="1" applyProtection="1">
      <alignment horizontal="center" vertical="center"/>
    </xf>
    <xf numFmtId="0" fontId="63"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30" fillId="0" borderId="0" xfId="0" applyFont="1" applyBorder="1" applyAlignment="1" applyProtection="1">
      <alignment vertical="center"/>
    </xf>
    <xf numFmtId="0" fontId="16" fillId="0" borderId="17" xfId="0" applyFont="1" applyBorder="1" applyAlignment="1" applyProtection="1">
      <alignment vertical="center"/>
      <protection locked="0"/>
    </xf>
    <xf numFmtId="0" fontId="16" fillId="0" borderId="79" xfId="0" applyFont="1" applyBorder="1" applyAlignment="1" applyProtection="1">
      <alignment vertical="center"/>
      <protection locked="0"/>
    </xf>
    <xf numFmtId="0" fontId="16" fillId="0" borderId="8" xfId="0" applyFont="1" applyBorder="1" applyAlignment="1" applyProtection="1">
      <alignment vertical="center"/>
      <protection locked="0"/>
    </xf>
    <xf numFmtId="0" fontId="16" fillId="0" borderId="9" xfId="0" applyFont="1" applyBorder="1" applyAlignment="1" applyProtection="1">
      <alignment vertical="center"/>
      <protection locked="0"/>
    </xf>
    <xf numFmtId="20" fontId="24" fillId="0" borderId="28" xfId="0" applyNumberFormat="1" applyFont="1" applyFill="1" applyBorder="1" applyAlignment="1">
      <alignment horizontal="center" vertical="top" wrapText="1"/>
    </xf>
    <xf numFmtId="20" fontId="24" fillId="0" borderId="0" xfId="0" applyNumberFormat="1" applyFont="1" applyFill="1" applyBorder="1" applyAlignment="1">
      <alignment horizontal="left" vertical="top" wrapText="1"/>
    </xf>
    <xf numFmtId="0" fontId="24" fillId="0" borderId="11" xfId="0" applyFont="1" applyFill="1" applyBorder="1" applyAlignment="1">
      <alignment horizontal="left" vertical="top" wrapText="1"/>
    </xf>
    <xf numFmtId="0" fontId="16" fillId="0" borderId="19" xfId="0" applyFont="1" applyBorder="1" applyAlignment="1" applyProtection="1">
      <alignment vertical="center"/>
      <protection locked="0"/>
    </xf>
    <xf numFmtId="0" fontId="16" fillId="0" borderId="50" xfId="0" applyFont="1" applyBorder="1" applyAlignment="1" applyProtection="1">
      <alignment vertical="center"/>
      <protection locked="0"/>
    </xf>
    <xf numFmtId="0" fontId="5" fillId="0" borderId="0" xfId="0" applyFont="1" applyBorder="1" applyAlignment="1">
      <alignment horizontal="center" vertical="center"/>
    </xf>
    <xf numFmtId="0" fontId="13" fillId="0" borderId="0" xfId="0" applyFont="1" applyBorder="1" applyAlignment="1">
      <alignment horizontal="center" vertical="center"/>
    </xf>
    <xf numFmtId="0" fontId="5" fillId="0" borderId="4" xfId="0" applyFont="1" applyBorder="1" applyAlignment="1" applyProtection="1">
      <alignment horizontal="center" vertical="center" shrinkToFit="1"/>
    </xf>
    <xf numFmtId="0" fontId="61" fillId="0" borderId="27" xfId="0" applyFont="1" applyBorder="1" applyAlignment="1" applyProtection="1">
      <alignment vertical="center" wrapText="1"/>
    </xf>
    <xf numFmtId="0" fontId="61" fillId="0" borderId="0" xfId="0" applyFont="1" applyBorder="1" applyAlignment="1" applyProtection="1">
      <alignment horizontal="left" vertical="center"/>
    </xf>
    <xf numFmtId="0" fontId="24" fillId="0" borderId="28" xfId="0" applyFont="1" applyBorder="1" applyAlignment="1" applyProtection="1">
      <alignment vertical="center" wrapText="1"/>
    </xf>
    <xf numFmtId="0" fontId="16" fillId="0" borderId="20" xfId="0" applyFont="1" applyBorder="1" applyAlignment="1" applyProtection="1">
      <alignment vertical="center"/>
    </xf>
    <xf numFmtId="0" fontId="16" fillId="0" borderId="0" xfId="0" applyFont="1" applyBorder="1" applyAlignment="1" applyProtection="1">
      <alignment horizontal="left" vertical="center"/>
    </xf>
    <xf numFmtId="0" fontId="16" fillId="0" borderId="13" xfId="0" applyFont="1" applyBorder="1" applyAlignment="1" applyProtection="1">
      <alignment vertical="center"/>
    </xf>
    <xf numFmtId="0" fontId="16" fillId="0" borderId="0" xfId="0" applyFont="1" applyBorder="1" applyAlignment="1" applyProtection="1">
      <alignment vertical="center"/>
    </xf>
    <xf numFmtId="0" fontId="16" fillId="0" borderId="18" xfId="0" applyFont="1" applyBorder="1" applyAlignment="1" applyProtection="1">
      <alignment vertical="center"/>
    </xf>
    <xf numFmtId="0" fontId="16" fillId="0" borderId="8" xfId="0" applyFont="1" applyBorder="1" applyAlignment="1" applyProtection="1">
      <alignment vertical="center"/>
    </xf>
    <xf numFmtId="0" fontId="5" fillId="0" borderId="11" xfId="0" applyFont="1" applyBorder="1" applyAlignment="1" applyProtection="1">
      <alignment vertical="center"/>
    </xf>
    <xf numFmtId="0" fontId="24" fillId="0" borderId="13" xfId="0" applyFont="1" applyBorder="1" applyAlignment="1" applyProtection="1">
      <alignment vertical="center"/>
    </xf>
    <xf numFmtId="0" fontId="16" fillId="0" borderId="53" xfId="0" applyFont="1" applyBorder="1" applyAlignment="1" applyProtection="1">
      <alignment vertical="center"/>
    </xf>
    <xf numFmtId="0" fontId="16" fillId="0" borderId="17" xfId="0" applyFont="1" applyBorder="1" applyAlignment="1" applyProtection="1">
      <alignment vertical="center"/>
    </xf>
    <xf numFmtId="0" fontId="16" fillId="0" borderId="10" xfId="0" applyFont="1" applyBorder="1" applyAlignment="1" applyProtection="1">
      <alignment vertical="center"/>
    </xf>
    <xf numFmtId="0" fontId="16" fillId="0" borderId="9" xfId="0" applyFont="1" applyBorder="1" applyAlignment="1" applyProtection="1">
      <alignment vertical="center"/>
    </xf>
    <xf numFmtId="0" fontId="16" fillId="0" borderId="14" xfId="0" applyFont="1" applyBorder="1" applyAlignment="1" applyProtection="1">
      <alignment vertical="center"/>
    </xf>
    <xf numFmtId="0" fontId="16" fillId="0" borderId="11" xfId="0" applyFont="1" applyBorder="1" applyAlignment="1" applyProtection="1">
      <alignment vertical="center"/>
    </xf>
    <xf numFmtId="0" fontId="16" fillId="0" borderId="21" xfId="0" applyFont="1" applyBorder="1" applyAlignment="1" applyProtection="1">
      <alignment vertical="center"/>
    </xf>
    <xf numFmtId="0" fontId="16" fillId="0" borderId="15" xfId="0" applyFont="1" applyBorder="1" applyAlignment="1" applyProtection="1">
      <alignment vertical="center"/>
    </xf>
    <xf numFmtId="0" fontId="16" fillId="0" borderId="45" xfId="0" applyFont="1" applyBorder="1" applyAlignment="1" applyProtection="1">
      <alignment vertical="center"/>
    </xf>
    <xf numFmtId="0" fontId="16" fillId="0" borderId="85" xfId="0" applyFont="1" applyBorder="1" applyAlignment="1" applyProtection="1">
      <alignment vertical="center"/>
    </xf>
    <xf numFmtId="20" fontId="24" fillId="0" borderId="0" xfId="0" applyNumberFormat="1" applyFont="1" applyFill="1" applyBorder="1" applyAlignment="1" applyProtection="1">
      <alignment horizontal="center" vertical="top" wrapText="1"/>
    </xf>
    <xf numFmtId="20" fontId="24" fillId="0" borderId="0" xfId="0" applyNumberFormat="1" applyFont="1" applyFill="1" applyBorder="1" applyAlignment="1" applyProtection="1">
      <alignment horizontal="left" vertical="top" wrapText="1"/>
    </xf>
    <xf numFmtId="0" fontId="24" fillId="0" borderId="11" xfId="0" applyFont="1" applyFill="1" applyBorder="1" applyAlignment="1" applyProtection="1">
      <alignment horizontal="left" vertical="top" wrapText="1"/>
    </xf>
    <xf numFmtId="0" fontId="18" fillId="0" borderId="72" xfId="0" applyFont="1" applyFill="1" applyBorder="1" applyAlignment="1" applyProtection="1">
      <alignment horizontal="center" vertical="center"/>
      <protection locked="0"/>
    </xf>
    <xf numFmtId="0" fontId="18" fillId="0" borderId="72" xfId="0" applyFont="1" applyFill="1" applyBorder="1" applyAlignment="1" applyProtection="1">
      <alignment vertical="center"/>
      <protection locked="0"/>
    </xf>
    <xf numFmtId="0" fontId="12" fillId="0" borderId="79" xfId="0" applyFont="1" applyFill="1" applyBorder="1" applyAlignment="1" applyProtection="1">
      <alignment vertical="center" shrinkToFit="1"/>
      <protection locked="0"/>
    </xf>
    <xf numFmtId="0" fontId="11" fillId="7" borderId="108" xfId="0" applyFont="1" applyFill="1" applyBorder="1" applyAlignment="1">
      <alignment horizontal="center" vertical="center" shrinkToFit="1"/>
    </xf>
    <xf numFmtId="0" fontId="11" fillId="7" borderId="4" xfId="0" applyFont="1" applyFill="1" applyBorder="1" applyAlignment="1">
      <alignment horizontal="center" vertical="center" shrinkToFit="1"/>
    </xf>
    <xf numFmtId="0" fontId="11" fillId="7" borderId="6" xfId="0" applyFont="1" applyFill="1" applyBorder="1" applyAlignment="1">
      <alignment horizontal="center" vertical="center" shrinkToFit="1"/>
    </xf>
    <xf numFmtId="0" fontId="11" fillId="7" borderId="53" xfId="0" applyFont="1" applyFill="1" applyBorder="1" applyAlignment="1">
      <alignment horizontal="center" vertical="center" shrinkToFit="1"/>
    </xf>
    <xf numFmtId="0" fontId="11" fillId="7" borderId="0" xfId="0" applyFont="1" applyFill="1" applyBorder="1" applyAlignment="1">
      <alignment horizontal="center" vertical="center" shrinkToFit="1"/>
    </xf>
    <xf numFmtId="0" fontId="3" fillId="20" borderId="10" xfId="0" applyFont="1" applyFill="1" applyBorder="1">
      <alignment vertical="center"/>
    </xf>
    <xf numFmtId="0" fontId="15" fillId="0" borderId="0" xfId="0" applyFont="1" applyBorder="1" applyAlignment="1" applyProtection="1">
      <alignment horizontal="right" vertical="center"/>
    </xf>
    <xf numFmtId="0" fontId="25" fillId="11" borderId="72" xfId="0" applyFont="1" applyFill="1" applyBorder="1" applyAlignment="1">
      <alignment horizontal="center" vertical="center"/>
    </xf>
    <xf numFmtId="0" fontId="12" fillId="0" borderId="79" xfId="0" applyFont="1" applyFill="1" applyBorder="1" applyAlignment="1" applyProtection="1">
      <alignment vertical="center"/>
      <protection locked="0"/>
    </xf>
    <xf numFmtId="0" fontId="65" fillId="19" borderId="0" xfId="0" applyFont="1" applyFill="1" applyBorder="1" applyAlignment="1" applyProtection="1">
      <alignment vertical="top" wrapText="1" shrinkToFit="1"/>
    </xf>
    <xf numFmtId="0" fontId="65" fillId="19" borderId="10" xfId="0" applyFont="1" applyFill="1" applyBorder="1" applyAlignment="1" applyProtection="1">
      <alignment vertical="top" wrapText="1" shrinkToFit="1"/>
    </xf>
    <xf numFmtId="0" fontId="24" fillId="0" borderId="4" xfId="0" applyFont="1" applyBorder="1" applyAlignment="1" applyProtection="1">
      <alignment vertical="center"/>
    </xf>
    <xf numFmtId="0" fontId="5" fillId="0" borderId="65" xfId="0" applyFont="1" applyBorder="1" applyAlignment="1" applyProtection="1">
      <alignment horizontal="center" vertical="center" shrinkToFit="1"/>
    </xf>
    <xf numFmtId="0" fontId="61" fillId="0" borderId="63" xfId="0" applyFont="1" applyBorder="1" applyAlignment="1" applyProtection="1">
      <alignment horizontal="left" vertical="center"/>
    </xf>
    <xf numFmtId="0" fontId="61" fillId="0" borderId="63" xfId="0" applyFont="1" applyBorder="1" applyAlignment="1" applyProtection="1">
      <alignment horizontal="left" vertical="center" wrapText="1"/>
    </xf>
    <xf numFmtId="0" fontId="67" fillId="0" borderId="0" xfId="0" applyFont="1" applyBorder="1" applyAlignment="1">
      <alignment vertical="center" wrapText="1"/>
    </xf>
    <xf numFmtId="0" fontId="68" fillId="0" borderId="0" xfId="0" applyFont="1" applyBorder="1" applyAlignment="1">
      <alignment vertical="center" wrapText="1"/>
    </xf>
    <xf numFmtId="0" fontId="24" fillId="0" borderId="53" xfId="0" applyFont="1" applyBorder="1" applyAlignment="1">
      <alignment horizontal="left" vertical="center" wrapText="1"/>
    </xf>
    <xf numFmtId="0" fontId="62" fillId="0" borderId="0" xfId="0" applyFont="1" applyBorder="1" applyAlignment="1" applyProtection="1">
      <alignment horizontal="right" wrapText="1"/>
    </xf>
    <xf numFmtId="0" fontId="12" fillId="0" borderId="8" xfId="0" applyFont="1" applyFill="1" applyBorder="1" applyAlignment="1" applyProtection="1">
      <alignment vertical="center" shrinkToFit="1"/>
    </xf>
    <xf numFmtId="0" fontId="25" fillId="0" borderId="4" xfId="0" applyFont="1" applyFill="1" applyBorder="1" applyAlignment="1" applyProtection="1">
      <alignment vertical="top" wrapText="1"/>
    </xf>
    <xf numFmtId="0" fontId="25" fillId="0" borderId="0" xfId="0" applyFont="1" applyFill="1" applyBorder="1" applyAlignment="1" applyProtection="1">
      <alignment horizontal="right" vertical="top"/>
    </xf>
    <xf numFmtId="0" fontId="25" fillId="0" borderId="27" xfId="0" applyFont="1" applyFill="1" applyBorder="1" applyAlignment="1" applyProtection="1">
      <alignment vertical="top" wrapText="1"/>
    </xf>
    <xf numFmtId="0" fontId="5" fillId="0" borderId="10"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20" fontId="24" fillId="0" borderId="0" xfId="0" applyNumberFormat="1" applyFont="1" applyFill="1" applyBorder="1" applyAlignment="1" applyProtection="1">
      <alignment horizontal="left" vertical="top"/>
      <protection locked="0"/>
    </xf>
    <xf numFmtId="0" fontId="24" fillId="0" borderId="0" xfId="0" applyFont="1" applyFill="1" applyBorder="1" applyAlignment="1" applyProtection="1">
      <alignment horizontal="left" vertical="top"/>
      <protection locked="0"/>
    </xf>
    <xf numFmtId="0" fontId="24" fillId="0" borderId="11" xfId="0" applyFont="1" applyFill="1" applyBorder="1" applyAlignment="1" applyProtection="1">
      <alignment horizontal="left" vertical="top"/>
      <protection locked="0"/>
    </xf>
    <xf numFmtId="0" fontId="24" fillId="0" borderId="50" xfId="0" applyFont="1" applyBorder="1" applyAlignment="1" applyProtection="1">
      <alignment horizontal="left" vertical="center"/>
      <protection locked="0"/>
    </xf>
    <xf numFmtId="0" fontId="30" fillId="0" borderId="13" xfId="0" applyFont="1" applyBorder="1" applyAlignment="1" applyProtection="1">
      <alignment horizontal="left" vertical="center"/>
      <protection locked="0"/>
    </xf>
    <xf numFmtId="0" fontId="36" fillId="0" borderId="20" xfId="0" applyFont="1" applyBorder="1" applyAlignment="1" applyProtection="1">
      <alignment horizontal="left" vertical="center"/>
      <protection locked="0"/>
    </xf>
    <xf numFmtId="20" fontId="24" fillId="0" borderId="0" xfId="0" applyNumberFormat="1" applyFont="1" applyFill="1" applyBorder="1" applyAlignment="1" applyProtection="1">
      <alignment horizontal="center" vertical="top"/>
    </xf>
    <xf numFmtId="0" fontId="24" fillId="0" borderId="11" xfId="0" applyFont="1" applyFill="1" applyBorder="1" applyAlignment="1" applyProtection="1">
      <alignment horizontal="center" vertical="top" wrapText="1"/>
    </xf>
    <xf numFmtId="0" fontId="24" fillId="7" borderId="53" xfId="0" applyFont="1" applyFill="1" applyBorder="1" applyAlignment="1">
      <alignment horizontal="left" vertical="top"/>
    </xf>
    <xf numFmtId="20" fontId="24" fillId="7" borderId="53" xfId="0" applyNumberFormat="1" applyFont="1" applyFill="1" applyBorder="1" applyAlignment="1">
      <alignment horizontal="center" vertical="top" wrapText="1"/>
    </xf>
    <xf numFmtId="0" fontId="24" fillId="7" borderId="53" xfId="0" applyFont="1" applyFill="1" applyBorder="1" applyAlignment="1">
      <alignment horizontal="center" vertical="top" wrapText="1"/>
    </xf>
    <xf numFmtId="0" fontId="24" fillId="3" borderId="79" xfId="0" applyFont="1" applyFill="1" applyBorder="1" applyAlignment="1" applyProtection="1">
      <alignment horizontal="left" vertical="center"/>
      <protection locked="0"/>
    </xf>
    <xf numFmtId="0" fontId="71" fillId="21" borderId="137" xfId="0" applyFont="1" applyFill="1" applyBorder="1" applyAlignment="1" applyProtection="1">
      <alignment horizontal="left" vertical="top"/>
    </xf>
    <xf numFmtId="0" fontId="24" fillId="21" borderId="138" xfId="0" applyFont="1" applyFill="1" applyBorder="1" applyAlignment="1" applyProtection="1">
      <alignment vertical="top" wrapText="1"/>
    </xf>
    <xf numFmtId="0" fontId="24" fillId="21" borderId="138" xfId="0" applyFont="1" applyFill="1" applyBorder="1" applyAlignment="1" applyProtection="1">
      <alignment horizontal="center" vertical="center"/>
    </xf>
    <xf numFmtId="0" fontId="24" fillId="21" borderId="139" xfId="0" applyFont="1" applyFill="1" applyBorder="1" applyAlignment="1" applyProtection="1">
      <alignment horizontal="center" vertical="center"/>
    </xf>
    <xf numFmtId="0" fontId="24" fillId="21" borderId="0" xfId="0" applyFont="1" applyFill="1" applyBorder="1" applyAlignment="1" applyProtection="1">
      <alignment horizontal="left" vertical="center"/>
    </xf>
    <xf numFmtId="0" fontId="24" fillId="21" borderId="143" xfId="0" applyFont="1" applyFill="1" applyBorder="1" applyAlignment="1" applyProtection="1">
      <alignment horizontal="left" vertical="center"/>
    </xf>
    <xf numFmtId="0" fontId="24" fillId="0" borderId="0" xfId="0" applyNumberFormat="1" applyFont="1" applyFill="1" applyBorder="1" applyAlignment="1" applyProtection="1">
      <alignment horizontal="left" vertical="top"/>
      <protection locked="0"/>
    </xf>
    <xf numFmtId="20" fontId="24" fillId="0" borderId="8" xfId="0" applyNumberFormat="1" applyFont="1" applyFill="1" applyBorder="1" applyAlignment="1" applyProtection="1">
      <alignment horizontal="left" vertical="top"/>
      <protection locked="0"/>
    </xf>
    <xf numFmtId="0" fontId="24" fillId="0" borderId="0" xfId="0" applyFont="1" applyBorder="1" applyAlignment="1" applyProtection="1">
      <alignment horizontal="left" vertical="top"/>
      <protection locked="0"/>
    </xf>
    <xf numFmtId="0" fontId="24" fillId="0" borderId="13" xfId="0" applyFont="1" applyBorder="1" applyAlignment="1" applyProtection="1">
      <alignment horizontal="left" vertical="top"/>
      <protection locked="0"/>
    </xf>
    <xf numFmtId="0" fontId="24" fillId="0" borderId="48" xfId="0" applyFont="1" applyBorder="1" applyAlignment="1" applyProtection="1">
      <alignment horizontal="left" vertical="top"/>
      <protection locked="0"/>
    </xf>
    <xf numFmtId="0" fontId="24" fillId="0" borderId="20" xfId="0" applyFont="1" applyBorder="1" applyAlignment="1" applyProtection="1">
      <alignment horizontal="left" vertical="top"/>
      <protection locked="0"/>
    </xf>
    <xf numFmtId="0" fontId="16" fillId="0" borderId="20" xfId="0" applyFont="1" applyBorder="1" applyAlignment="1" applyProtection="1">
      <alignment horizontal="left" vertical="top"/>
      <protection locked="0"/>
    </xf>
    <xf numFmtId="0" fontId="24" fillId="0" borderId="133" xfId="0" applyFont="1" applyBorder="1" applyAlignment="1" applyProtection="1">
      <alignment horizontal="left" vertical="top"/>
      <protection locked="0"/>
    </xf>
    <xf numFmtId="0" fontId="24" fillId="0" borderId="50" xfId="0" applyFont="1" applyBorder="1" applyAlignment="1" applyProtection="1">
      <alignment horizontal="left" vertical="top"/>
      <protection locked="0"/>
    </xf>
    <xf numFmtId="0" fontId="29" fillId="0" borderId="48" xfId="0" applyFont="1" applyBorder="1" applyAlignment="1" applyProtection="1">
      <alignment horizontal="left" vertical="top"/>
      <protection locked="0"/>
    </xf>
    <xf numFmtId="0" fontId="24" fillId="0" borderId="49" xfId="0" applyFont="1" applyBorder="1" applyAlignment="1" applyProtection="1">
      <alignment horizontal="left" vertical="top"/>
      <protection locked="0"/>
    </xf>
    <xf numFmtId="0" fontId="28" fillId="0" borderId="48"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5" fillId="0" borderId="48" xfId="0" applyFont="1" applyBorder="1" applyAlignment="1" applyProtection="1">
      <alignment horizontal="left" vertical="top"/>
      <protection locked="0"/>
    </xf>
    <xf numFmtId="0" fontId="5" fillId="0" borderId="49"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16" fillId="0" borderId="50" xfId="0" applyFont="1" applyBorder="1" applyAlignment="1" applyProtection="1">
      <alignment vertical="top"/>
      <protection locked="0"/>
    </xf>
    <xf numFmtId="0" fontId="5" fillId="0" borderId="47" xfId="0" applyFont="1" applyBorder="1" applyAlignment="1" applyProtection="1">
      <alignment horizontal="center" vertical="center"/>
      <protection locked="0"/>
    </xf>
    <xf numFmtId="0" fontId="18" fillId="0" borderId="35" xfId="0" applyFont="1" applyBorder="1" applyAlignment="1" applyProtection="1">
      <alignment horizontal="right" vertical="center" wrapText="1" shrinkToFit="1"/>
    </xf>
    <xf numFmtId="0" fontId="73" fillId="0" borderId="0" xfId="0" applyNumberFormat="1" applyFont="1" applyFill="1" applyBorder="1" applyAlignment="1" applyProtection="1">
      <alignment vertical="center"/>
      <protection hidden="1"/>
    </xf>
    <xf numFmtId="0" fontId="73" fillId="0" borderId="0" xfId="0" applyFont="1" applyFill="1" applyBorder="1" applyAlignment="1" applyProtection="1">
      <alignment vertical="center"/>
      <protection hidden="1"/>
    </xf>
    <xf numFmtId="0" fontId="73" fillId="0" borderId="0" xfId="0" applyFont="1" applyBorder="1" applyAlignment="1" applyProtection="1">
      <alignment horizontal="left" vertical="center"/>
      <protection hidden="1"/>
    </xf>
    <xf numFmtId="20" fontId="24" fillId="0" borderId="22" xfId="0" applyNumberFormat="1" applyFont="1" applyFill="1" applyBorder="1" applyAlignment="1" applyProtection="1">
      <alignment horizontal="left" vertical="top"/>
      <protection locked="0"/>
    </xf>
    <xf numFmtId="0" fontId="59" fillId="0" borderId="0" xfId="0" applyFont="1" applyAlignment="1" applyProtection="1">
      <alignment horizontal="right" vertical="center"/>
    </xf>
    <xf numFmtId="0" fontId="18" fillId="0" borderId="79" xfId="0" applyFont="1" applyBorder="1" applyAlignment="1" applyProtection="1">
      <alignment horizontal="left" vertical="center"/>
      <protection locked="0"/>
    </xf>
    <xf numFmtId="0" fontId="61" fillId="0" borderId="28" xfId="0" applyFont="1" applyBorder="1" applyAlignment="1" applyProtection="1">
      <alignment vertical="center"/>
    </xf>
    <xf numFmtId="0" fontId="61" fillId="0" borderId="0" xfId="0" applyFont="1" applyBorder="1" applyAlignment="1" applyProtection="1">
      <alignment vertical="center" wrapText="1"/>
      <protection locked="0"/>
    </xf>
    <xf numFmtId="0" fontId="7" fillId="0" borderId="0" xfId="0" applyFont="1" applyAlignment="1">
      <alignment horizontal="left" vertical="center"/>
    </xf>
    <xf numFmtId="0" fontId="9" fillId="0" borderId="0" xfId="0" applyFont="1" applyBorder="1" applyAlignment="1" applyProtection="1">
      <alignment horizontal="left" vertical="center"/>
    </xf>
    <xf numFmtId="0" fontId="9" fillId="0" borderId="0" xfId="0" applyFont="1" applyBorder="1" applyAlignment="1" applyProtection="1">
      <alignment vertical="center"/>
    </xf>
    <xf numFmtId="0" fontId="16" fillId="0" borderId="0" xfId="0" applyFont="1" applyBorder="1" applyAlignment="1" applyProtection="1">
      <alignment horizontal="center" vertical="center"/>
    </xf>
    <xf numFmtId="0" fontId="33" fillId="0" borderId="0" xfId="0" applyFont="1" applyBorder="1">
      <alignment vertical="center"/>
    </xf>
    <xf numFmtId="0" fontId="18" fillId="0" borderId="0" xfId="0" applyFont="1" applyBorder="1" applyAlignment="1" applyProtection="1">
      <alignment horizontal="right" vertical="center"/>
    </xf>
    <xf numFmtId="0" fontId="5" fillId="0" borderId="94" xfId="0" applyFont="1" applyBorder="1" applyAlignment="1">
      <alignment vertical="center"/>
    </xf>
    <xf numFmtId="0" fontId="5" fillId="0" borderId="94" xfId="0" applyFont="1" applyBorder="1" applyAlignment="1">
      <alignment horizontal="center" vertical="center" shrinkToFit="1"/>
    </xf>
    <xf numFmtId="38" fontId="5" fillId="19" borderId="94" xfId="1" applyFont="1" applyFill="1" applyBorder="1" applyAlignment="1" applyProtection="1">
      <alignment horizontal="right" vertical="center"/>
      <protection hidden="1"/>
    </xf>
    <xf numFmtId="0" fontId="5" fillId="0" borderId="93" xfId="0" applyFont="1" applyBorder="1" applyAlignment="1">
      <alignment vertical="center"/>
    </xf>
    <xf numFmtId="0" fontId="5" fillId="0" borderId="93" xfId="0" applyFont="1" applyBorder="1" applyAlignment="1">
      <alignment horizontal="center" vertical="center" shrinkToFit="1"/>
    </xf>
    <xf numFmtId="38" fontId="5" fillId="19" borderId="93" xfId="1" applyFont="1" applyFill="1" applyBorder="1" applyAlignment="1" applyProtection="1">
      <alignment horizontal="right" vertical="center"/>
      <protection hidden="1"/>
    </xf>
    <xf numFmtId="0" fontId="59" fillId="0" borderId="0" xfId="0" applyFont="1" applyBorder="1" applyAlignment="1" applyProtection="1">
      <alignment horizontal="left"/>
    </xf>
    <xf numFmtId="0" fontId="75" fillId="0" borderId="0" xfId="0" applyFont="1" applyBorder="1">
      <alignment vertical="center"/>
    </xf>
    <xf numFmtId="0" fontId="59" fillId="0" borderId="0" xfId="0" applyFont="1" applyBorder="1" applyAlignment="1" applyProtection="1">
      <alignment horizontal="right"/>
    </xf>
    <xf numFmtId="0" fontId="5" fillId="0" borderId="94" xfId="0" applyFont="1" applyBorder="1" applyAlignment="1">
      <alignment horizontal="right" vertical="center"/>
    </xf>
    <xf numFmtId="0" fontId="5" fillId="0" borderId="93" xfId="0" applyFont="1" applyBorder="1" applyAlignment="1">
      <alignment horizontal="right" vertical="center"/>
    </xf>
    <xf numFmtId="0" fontId="12" fillId="0" borderId="0" xfId="0" applyFont="1" applyBorder="1" applyAlignment="1">
      <alignment horizontal="right" vertical="center"/>
    </xf>
    <xf numFmtId="0" fontId="11" fillId="0" borderId="0" xfId="0" applyFont="1" applyBorder="1" applyAlignment="1">
      <alignment horizontal="right" vertical="center"/>
    </xf>
    <xf numFmtId="0" fontId="23" fillId="0" borderId="0" xfId="0" applyFont="1" applyBorder="1" applyAlignment="1">
      <alignment horizontal="right" vertical="center"/>
    </xf>
    <xf numFmtId="0" fontId="57" fillId="0" borderId="0" xfId="0" applyFont="1" applyBorder="1" applyAlignment="1">
      <alignment horizontal="right" vertical="center" shrinkToFit="1"/>
    </xf>
    <xf numFmtId="0" fontId="5" fillId="0" borderId="152" xfId="0" applyFont="1" applyBorder="1" applyAlignment="1">
      <alignment horizontal="right" vertical="center"/>
    </xf>
    <xf numFmtId="0" fontId="5" fillId="0" borderId="152" xfId="0" applyFont="1" applyBorder="1" applyAlignment="1">
      <alignment vertical="center"/>
    </xf>
    <xf numFmtId="0" fontId="5" fillId="0" borderId="152" xfId="0" applyFont="1" applyBorder="1" applyAlignment="1">
      <alignment horizontal="center" vertical="center" shrinkToFit="1"/>
    </xf>
    <xf numFmtId="38" fontId="5" fillId="19" borderId="152" xfId="1" applyFont="1" applyFill="1" applyBorder="1" applyAlignment="1" applyProtection="1">
      <alignment horizontal="right" vertical="center"/>
      <protection hidden="1"/>
    </xf>
    <xf numFmtId="0" fontId="5" fillId="4" borderId="80" xfId="0" applyFont="1" applyFill="1" applyBorder="1" applyAlignment="1">
      <alignment horizontal="center" vertical="center" shrinkToFit="1"/>
    </xf>
    <xf numFmtId="0" fontId="16" fillId="4" borderId="80" xfId="0" applyFont="1" applyFill="1" applyBorder="1" applyAlignment="1">
      <alignment horizontal="center" vertical="center" shrinkToFit="1"/>
    </xf>
    <xf numFmtId="0" fontId="5" fillId="0" borderId="104" xfId="0" applyFont="1" applyBorder="1" applyAlignment="1">
      <alignment vertical="center"/>
    </xf>
    <xf numFmtId="0" fontId="5" fillId="0" borderId="148" xfId="0" applyFont="1" applyBorder="1" applyAlignment="1">
      <alignment vertical="center"/>
    </xf>
    <xf numFmtId="0" fontId="5" fillId="0" borderId="128" xfId="0" applyFont="1" applyBorder="1" applyAlignment="1">
      <alignment vertical="center"/>
    </xf>
    <xf numFmtId="0" fontId="5" fillId="0" borderId="128" xfId="0" applyFont="1" applyBorder="1" applyAlignment="1">
      <alignment horizontal="center" vertical="center" shrinkToFit="1"/>
    </xf>
    <xf numFmtId="38" fontId="5" fillId="19" borderId="128" xfId="1" applyFont="1" applyFill="1" applyBorder="1" applyAlignment="1" applyProtection="1">
      <alignment horizontal="right" vertical="center"/>
      <protection hidden="1"/>
    </xf>
    <xf numFmtId="0" fontId="5" fillId="0" borderId="149" xfId="0" applyFont="1" applyBorder="1" applyAlignment="1">
      <alignment vertical="center"/>
    </xf>
    <xf numFmtId="0" fontId="5" fillId="0" borderId="128" xfId="0" applyFont="1" applyBorder="1" applyAlignment="1">
      <alignment horizontal="right" vertical="center"/>
    </xf>
    <xf numFmtId="0" fontId="5" fillId="0" borderId="153" xfId="0" applyFont="1" applyBorder="1" applyAlignment="1">
      <alignment vertical="center"/>
    </xf>
    <xf numFmtId="0" fontId="55" fillId="0" borderId="9" xfId="0" applyFont="1" applyBorder="1" applyAlignment="1">
      <alignment horizontal="center" vertical="center"/>
    </xf>
    <xf numFmtId="0" fontId="25" fillId="9" borderId="29" xfId="0" applyFont="1" applyFill="1" applyBorder="1" applyAlignment="1">
      <alignment vertical="center" wrapText="1"/>
    </xf>
    <xf numFmtId="0" fontId="25" fillId="8" borderId="47" xfId="0" applyFont="1" applyFill="1" applyBorder="1" applyAlignment="1">
      <alignment vertical="center" wrapText="1"/>
    </xf>
    <xf numFmtId="0" fontId="10" fillId="0" borderId="0" xfId="0" applyFont="1" applyBorder="1" applyAlignment="1">
      <alignment horizontal="left" vertical="center"/>
    </xf>
    <xf numFmtId="0" fontId="10" fillId="0" borderId="0" xfId="0" applyFont="1" applyBorder="1" applyAlignment="1">
      <alignment horizontal="left" vertical="center"/>
    </xf>
    <xf numFmtId="0" fontId="5" fillId="0" borderId="155" xfId="0" applyFont="1" applyBorder="1" applyAlignment="1">
      <alignment horizontal="right" vertical="center"/>
    </xf>
    <xf numFmtId="0" fontId="5" fillId="0" borderId="27" xfId="0" applyFont="1" applyBorder="1" applyAlignment="1">
      <alignment vertical="center"/>
    </xf>
    <xf numFmtId="0" fontId="5" fillId="0" borderId="27" xfId="0" applyFont="1" applyBorder="1" applyAlignment="1">
      <alignment horizontal="center" vertical="center" shrinkToFit="1"/>
    </xf>
    <xf numFmtId="38" fontId="5" fillId="19" borderId="27" xfId="1" applyFont="1" applyFill="1" applyBorder="1" applyAlignment="1" applyProtection="1">
      <alignment horizontal="right" vertical="center"/>
      <protection hidden="1"/>
    </xf>
    <xf numFmtId="0" fontId="5" fillId="0" borderId="2" xfId="0" applyFont="1" applyBorder="1" applyAlignment="1">
      <alignment vertical="center"/>
    </xf>
    <xf numFmtId="0" fontId="5" fillId="2" borderId="52" xfId="0" applyFont="1" applyFill="1" applyBorder="1" applyAlignment="1">
      <alignment horizontal="center" vertical="center" shrinkToFit="1"/>
    </xf>
    <xf numFmtId="0" fontId="55" fillId="0" borderId="0" xfId="0" applyFont="1" applyBorder="1" applyAlignment="1">
      <alignment horizontal="center" vertical="center"/>
    </xf>
    <xf numFmtId="0" fontId="36" fillId="0" borderId="154" xfId="0" applyFont="1" applyBorder="1" applyAlignment="1">
      <alignment horizontal="center" vertical="center" wrapText="1"/>
    </xf>
    <xf numFmtId="0" fontId="5" fillId="0" borderId="147" xfId="0" applyFont="1" applyBorder="1" applyAlignment="1">
      <alignment horizontal="right" vertical="center"/>
    </xf>
    <xf numFmtId="5" fontId="5" fillId="19" borderId="93" xfId="1" applyNumberFormat="1" applyFont="1" applyFill="1" applyBorder="1" applyAlignment="1" applyProtection="1">
      <alignment horizontal="right" vertical="center"/>
      <protection hidden="1"/>
    </xf>
    <xf numFmtId="0" fontId="5" fillId="0" borderId="127" xfId="0" applyFont="1" applyBorder="1" applyAlignment="1">
      <alignment horizontal="right" vertical="center"/>
    </xf>
    <xf numFmtId="0" fontId="11" fillId="0" borderId="78" xfId="0" applyFont="1" applyBorder="1" applyAlignment="1">
      <alignment vertical="center"/>
    </xf>
    <xf numFmtId="0" fontId="36" fillId="3" borderId="8" xfId="0" applyFont="1" applyFill="1" applyBorder="1" applyAlignment="1" applyProtection="1">
      <alignment vertical="top" wrapText="1"/>
      <protection locked="0"/>
    </xf>
    <xf numFmtId="0" fontId="36" fillId="0" borderId="47" xfId="0" applyNumberFormat="1" applyFont="1" applyBorder="1" applyAlignment="1" applyProtection="1">
      <alignment vertical="center" wrapText="1" shrinkToFit="1"/>
      <protection locked="0"/>
    </xf>
    <xf numFmtId="186" fontId="77" fillId="0" borderId="166" xfId="0" applyNumberFormat="1" applyFont="1" applyBorder="1" applyAlignment="1" applyProtection="1">
      <alignment horizontal="right" vertical="center" wrapText="1"/>
      <protection hidden="1"/>
    </xf>
    <xf numFmtId="38" fontId="11" fillId="3" borderId="78" xfId="1" applyFont="1" applyFill="1" applyBorder="1" applyAlignment="1">
      <alignment horizontal="center" vertical="center"/>
    </xf>
    <xf numFmtId="0" fontId="11" fillId="0" borderId="78" xfId="0" applyFont="1" applyBorder="1" applyAlignment="1">
      <alignment horizontal="center" vertical="center"/>
    </xf>
    <xf numFmtId="38" fontId="11" fillId="3" borderId="43" xfId="1" applyFont="1" applyFill="1" applyBorder="1" applyAlignment="1">
      <alignment horizontal="center" vertical="center"/>
    </xf>
    <xf numFmtId="38" fontId="11" fillId="3" borderId="34" xfId="1" applyFont="1" applyFill="1" applyBorder="1" applyAlignment="1">
      <alignment horizontal="right" vertical="center"/>
    </xf>
    <xf numFmtId="38" fontId="11" fillId="3" borderId="0" xfId="1" applyFont="1" applyFill="1" applyBorder="1" applyAlignment="1">
      <alignment horizontal="right" vertical="center"/>
    </xf>
    <xf numFmtId="0" fontId="18" fillId="0" borderId="0" xfId="0" applyFont="1" applyAlignment="1">
      <alignment horizontal="right" vertical="center"/>
    </xf>
    <xf numFmtId="0" fontId="24" fillId="0" borderId="28" xfId="0" applyFont="1" applyBorder="1">
      <alignment vertical="center"/>
    </xf>
    <xf numFmtId="0" fontId="24" fillId="0" borderId="0" xfId="0" applyFont="1">
      <alignment vertical="center"/>
    </xf>
    <xf numFmtId="0" fontId="24" fillId="0" borderId="0" xfId="0" applyFont="1" applyAlignment="1">
      <alignment vertical="center" wrapText="1"/>
    </xf>
    <xf numFmtId="0" fontId="16" fillId="0" borderId="0" xfId="0" applyFont="1">
      <alignment vertical="center"/>
    </xf>
    <xf numFmtId="0" fontId="16" fillId="0" borderId="0" xfId="0" applyFont="1" applyAlignment="1">
      <alignment vertical="center" wrapText="1"/>
    </xf>
    <xf numFmtId="0" fontId="5" fillId="0" borderId="0" xfId="0" applyFont="1" applyAlignment="1">
      <alignment horizontal="center" vertical="center"/>
    </xf>
    <xf numFmtId="0" fontId="11" fillId="0" borderId="0" xfId="0" applyFont="1" applyAlignment="1">
      <alignment horizontal="center" vertical="center" shrinkToFit="1"/>
    </xf>
    <xf numFmtId="0" fontId="12" fillId="0" borderId="0" xfId="0" applyFont="1" applyAlignment="1">
      <alignment horizontal="center" vertical="center" shrinkToFit="1"/>
    </xf>
    <xf numFmtId="0" fontId="5" fillId="0" borderId="0" xfId="0" applyFont="1" applyAlignment="1">
      <alignment horizontal="center" vertical="center" shrinkToFit="1"/>
    </xf>
    <xf numFmtId="0" fontId="24" fillId="0" borderId="0" xfId="0" applyFont="1" applyAlignment="1">
      <alignment vertical="center" shrinkToFit="1"/>
    </xf>
    <xf numFmtId="0" fontId="18" fillId="0" borderId="79" xfId="0" applyFont="1" applyBorder="1" applyAlignment="1" applyProtection="1">
      <alignment horizontal="left" vertical="center" wrapText="1"/>
      <protection locked="0"/>
    </xf>
    <xf numFmtId="0" fontId="24" fillId="0" borderId="0" xfId="0" applyFont="1" applyAlignment="1">
      <alignment vertical="top" wrapText="1"/>
    </xf>
    <xf numFmtId="0" fontId="5" fillId="0" borderId="9" xfId="0" applyFont="1" applyBorder="1">
      <alignment vertical="center"/>
    </xf>
    <xf numFmtId="0" fontId="18" fillId="0" borderId="79" xfId="0" applyFont="1" applyBorder="1" applyAlignment="1" applyProtection="1">
      <alignment vertical="center" wrapText="1"/>
      <protection locked="0"/>
    </xf>
    <xf numFmtId="0" fontId="5" fillId="2" borderId="52" xfId="0" applyFont="1" applyFill="1" applyBorder="1" applyAlignment="1">
      <alignment horizontal="center" vertical="center" shrinkToFit="1"/>
    </xf>
    <xf numFmtId="0" fontId="5" fillId="0" borderId="0" xfId="0" applyFont="1" applyAlignment="1">
      <alignment horizontal="center" vertical="center"/>
    </xf>
    <xf numFmtId="185" fontId="79" fillId="0" borderId="93" xfId="0" applyNumberFormat="1" applyFont="1" applyFill="1" applyBorder="1" applyAlignment="1" applyProtection="1">
      <alignment vertical="center" shrinkToFit="1"/>
      <protection hidden="1"/>
    </xf>
    <xf numFmtId="186" fontId="77" fillId="0" borderId="179" xfId="0" applyNumberFormat="1" applyFont="1" applyBorder="1" applyAlignment="1" applyProtection="1">
      <alignment horizontal="right" vertical="center" wrapText="1"/>
      <protection hidden="1"/>
    </xf>
    <xf numFmtId="0" fontId="36" fillId="0" borderId="167" xfId="0" applyFont="1" applyBorder="1" applyAlignment="1">
      <alignment horizontal="center" vertical="center" wrapText="1"/>
    </xf>
    <xf numFmtId="185" fontId="79" fillId="0" borderId="93" xfId="0" applyNumberFormat="1" applyFont="1" applyBorder="1" applyAlignment="1" applyProtection="1">
      <alignment vertical="center" shrinkToFit="1"/>
      <protection hidden="1"/>
    </xf>
    <xf numFmtId="0" fontId="5" fillId="0" borderId="165" xfId="0" applyFont="1" applyBorder="1" applyAlignment="1">
      <alignment horizontal="right" vertical="center"/>
    </xf>
    <xf numFmtId="0" fontId="12" fillId="19" borderId="29" xfId="0" applyFont="1" applyFill="1" applyBorder="1" applyAlignment="1" applyProtection="1">
      <alignment horizontal="center" vertical="center" shrinkToFit="1"/>
      <protection hidden="1"/>
    </xf>
    <xf numFmtId="0" fontId="5" fillId="19" borderId="65" xfId="0" applyFont="1" applyFill="1" applyBorder="1" applyAlignment="1" applyProtection="1">
      <alignment horizontal="center" vertical="center" shrinkToFit="1"/>
      <protection hidden="1"/>
    </xf>
    <xf numFmtId="0" fontId="5" fillId="0" borderId="0" xfId="0" applyFont="1" applyAlignment="1">
      <alignment horizontal="center" vertical="center"/>
    </xf>
    <xf numFmtId="0" fontId="5" fillId="19" borderId="27" xfId="0" applyFont="1" applyFill="1" applyBorder="1" applyAlignment="1" applyProtection="1">
      <alignment horizontal="center" vertical="center" shrinkToFit="1"/>
      <protection hidden="1"/>
    </xf>
    <xf numFmtId="0" fontId="5" fillId="0" borderId="53" xfId="0" applyFont="1" applyBorder="1">
      <alignment vertical="center"/>
    </xf>
    <xf numFmtId="0" fontId="75" fillId="0" borderId="79" xfId="0" applyFont="1" applyBorder="1" applyAlignment="1" applyProtection="1">
      <alignment horizontal="center" vertical="center" wrapText="1"/>
      <protection locked="0"/>
    </xf>
    <xf numFmtId="0" fontId="16" fillId="19" borderId="34" xfId="0" applyFont="1" applyFill="1" applyBorder="1" applyAlignment="1" applyProtection="1">
      <alignment horizontal="center" vertical="center" shrinkToFit="1"/>
      <protection hidden="1"/>
    </xf>
    <xf numFmtId="0" fontId="5" fillId="19" borderId="0" xfId="0" applyFont="1" applyFill="1" applyBorder="1" applyAlignment="1" applyProtection="1">
      <alignment horizontal="center" vertical="center" shrinkToFit="1"/>
      <protection hidden="1"/>
    </xf>
    <xf numFmtId="0" fontId="18" fillId="0" borderId="135" xfId="0" applyFont="1" applyBorder="1" applyAlignment="1" applyProtection="1">
      <alignment horizontal="left" vertical="center" wrapText="1"/>
    </xf>
    <xf numFmtId="0" fontId="18" fillId="0" borderId="111" xfId="0" applyFont="1" applyBorder="1" applyAlignment="1" applyProtection="1">
      <alignment horizontal="left" vertical="center" wrapText="1"/>
    </xf>
    <xf numFmtId="0" fontId="18" fillId="0" borderId="113" xfId="0" applyFont="1" applyBorder="1" applyAlignment="1" applyProtection="1">
      <alignment horizontal="left" vertical="center" wrapText="1"/>
    </xf>
    <xf numFmtId="0" fontId="18" fillId="0" borderId="53" xfId="0" applyFont="1" applyBorder="1" applyAlignment="1" applyProtection="1">
      <alignment horizontal="left" vertical="center" wrapText="1"/>
    </xf>
    <xf numFmtId="0" fontId="18" fillId="0" borderId="0" xfId="0" applyFont="1" applyAlignment="1" applyProtection="1">
      <alignment horizontal="left" vertical="center"/>
    </xf>
    <xf numFmtId="0" fontId="18" fillId="0" borderId="0" xfId="0" applyFont="1" applyProtection="1">
      <alignment vertical="center"/>
    </xf>
    <xf numFmtId="0" fontId="18" fillId="0" borderId="0" xfId="0" applyFont="1" applyAlignment="1" applyProtection="1">
      <alignment horizontal="left" vertical="center" wrapText="1"/>
    </xf>
    <xf numFmtId="0" fontId="18" fillId="0" borderId="9" xfId="0" applyFont="1" applyBorder="1" applyAlignment="1" applyProtection="1">
      <alignment horizontal="left" vertical="center" wrapText="1"/>
    </xf>
    <xf numFmtId="0" fontId="18" fillId="0" borderId="123" xfId="0" applyFont="1" applyBorder="1" applyAlignment="1" applyProtection="1">
      <alignment horizontal="left" vertical="center" wrapText="1"/>
    </xf>
    <xf numFmtId="0" fontId="18" fillId="0" borderId="124" xfId="0" applyFont="1" applyBorder="1" applyAlignment="1" applyProtection="1">
      <alignment horizontal="left" vertical="center" wrapText="1"/>
    </xf>
    <xf numFmtId="0" fontId="18" fillId="0" borderId="125" xfId="0" applyFont="1" applyBorder="1" applyAlignment="1" applyProtection="1">
      <alignment horizontal="left" vertical="center" wrapText="1"/>
    </xf>
    <xf numFmtId="0" fontId="18" fillId="0" borderId="120" xfId="0" applyFont="1" applyBorder="1" applyAlignment="1" applyProtection="1">
      <alignment horizontal="left" vertical="center" wrapText="1"/>
    </xf>
    <xf numFmtId="0" fontId="18" fillId="0" borderId="121" xfId="0" applyFont="1" applyBorder="1" applyAlignment="1" applyProtection="1">
      <alignment horizontal="left" vertical="center" wrapText="1"/>
    </xf>
    <xf numFmtId="0" fontId="18" fillId="0" borderId="122" xfId="0" applyFont="1" applyBorder="1" applyAlignment="1" applyProtection="1">
      <alignment horizontal="left" vertical="center" wrapText="1"/>
    </xf>
    <xf numFmtId="0" fontId="11" fillId="0" borderId="53"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11" fillId="0" borderId="9" xfId="0" applyFont="1" applyBorder="1" applyAlignment="1" applyProtection="1">
      <alignment horizontal="left" vertical="center" shrinkToFit="1"/>
    </xf>
    <xf numFmtId="0" fontId="11" fillId="0" borderId="135" xfId="0" applyFont="1" applyFill="1" applyBorder="1" applyAlignment="1" applyProtection="1">
      <alignment vertical="center" shrinkToFit="1"/>
    </xf>
    <xf numFmtId="0" fontId="11" fillId="0" borderId="111" xfId="0" applyFont="1" applyFill="1" applyBorder="1" applyAlignment="1" applyProtection="1">
      <alignment vertical="center" shrinkToFit="1"/>
    </xf>
    <xf numFmtId="0" fontId="11" fillId="0" borderId="182" xfId="0" applyFont="1" applyBorder="1" applyAlignment="1" applyProtection="1">
      <alignment vertical="center" shrinkToFit="1"/>
    </xf>
    <xf numFmtId="0" fontId="11" fillId="0" borderId="111" xfId="0" applyFont="1" applyBorder="1" applyAlignment="1" applyProtection="1">
      <alignment vertical="center" shrinkToFit="1"/>
    </xf>
    <xf numFmtId="0" fontId="11" fillId="0" borderId="113" xfId="0" applyFont="1" applyBorder="1" applyAlignment="1" applyProtection="1">
      <alignment vertical="center" shrinkToFit="1"/>
    </xf>
    <xf numFmtId="0" fontId="11" fillId="0" borderId="9" xfId="0" applyFont="1" applyFill="1" applyBorder="1" applyAlignment="1" applyProtection="1">
      <alignment vertical="center" shrinkToFit="1"/>
    </xf>
    <xf numFmtId="0" fontId="11" fillId="0" borderId="0" xfId="0" applyFont="1" applyFill="1" applyBorder="1" applyAlignment="1" applyProtection="1">
      <alignment vertical="center" shrinkToFit="1"/>
    </xf>
    <xf numFmtId="0" fontId="11" fillId="0" borderId="34" xfId="0" applyFont="1" applyBorder="1" applyAlignment="1" applyProtection="1">
      <alignment vertical="center" shrinkToFit="1"/>
    </xf>
    <xf numFmtId="0" fontId="11" fillId="0" borderId="0" xfId="0" applyFont="1" applyBorder="1" applyAlignment="1" applyProtection="1">
      <alignment vertical="center" shrinkToFit="1"/>
    </xf>
    <xf numFmtId="0" fontId="11" fillId="0" borderId="9" xfId="0" applyFont="1" applyBorder="1" applyAlignment="1" applyProtection="1">
      <alignment vertical="center" shrinkToFit="1"/>
    </xf>
    <xf numFmtId="0" fontId="11" fillId="0" borderId="76" xfId="0" applyFont="1" applyFill="1" applyBorder="1" applyAlignment="1" applyProtection="1">
      <alignment vertical="center" shrinkToFit="1"/>
    </xf>
    <xf numFmtId="0" fontId="11" fillId="0" borderId="28" xfId="0" applyFont="1" applyFill="1" applyBorder="1" applyAlignment="1" applyProtection="1">
      <alignment vertical="center" shrinkToFit="1"/>
    </xf>
    <xf numFmtId="0" fontId="11" fillId="0" borderId="28" xfId="0" applyFont="1" applyFill="1" applyBorder="1" applyAlignment="1" applyProtection="1">
      <alignment horizontal="left" vertical="center" shrinkToFit="1"/>
    </xf>
    <xf numFmtId="0" fontId="12" fillId="0" borderId="28" xfId="0" applyFont="1" applyBorder="1" applyAlignment="1" applyProtection="1">
      <alignment vertical="top" shrinkToFit="1"/>
    </xf>
    <xf numFmtId="0" fontId="11" fillId="0" borderId="34" xfId="0" applyFont="1" applyFill="1" applyBorder="1" applyAlignment="1" applyProtection="1">
      <alignment horizontal="left" vertical="center" shrinkToFit="1"/>
    </xf>
    <xf numFmtId="0" fontId="11" fillId="0" borderId="123" xfId="0" applyFont="1" applyBorder="1" applyAlignment="1" applyProtection="1">
      <alignment vertical="center" shrinkToFit="1"/>
    </xf>
    <xf numFmtId="0" fontId="11" fillId="0" borderId="124" xfId="0" applyFont="1" applyBorder="1" applyAlignment="1" applyProtection="1">
      <alignment vertical="center" shrinkToFit="1"/>
    </xf>
    <xf numFmtId="0" fontId="11" fillId="0" borderId="125" xfId="0" applyFont="1" applyBorder="1" applyAlignment="1" applyProtection="1">
      <alignment vertical="center" shrinkToFit="1"/>
    </xf>
    <xf numFmtId="0" fontId="11" fillId="0" borderId="53" xfId="0" applyFont="1" applyBorder="1" applyAlignment="1" applyProtection="1">
      <alignment vertical="center" shrinkToFit="1"/>
    </xf>
    <xf numFmtId="0" fontId="11" fillId="0" borderId="0" xfId="0" applyFont="1" applyAlignment="1" applyProtection="1">
      <alignment vertical="center" shrinkToFit="1"/>
    </xf>
    <xf numFmtId="0" fontId="11" fillId="0" borderId="79" xfId="0" applyFont="1" applyFill="1" applyBorder="1" applyAlignment="1" applyProtection="1">
      <alignment horizontal="left" vertical="center" shrinkToFit="1"/>
      <protection locked="0"/>
    </xf>
    <xf numFmtId="0" fontId="12" fillId="0" borderId="79" xfId="0" applyFont="1" applyBorder="1" applyAlignment="1" applyProtection="1">
      <alignment vertical="center" wrapText="1" shrinkToFit="1"/>
      <protection locked="0"/>
    </xf>
    <xf numFmtId="0" fontId="11" fillId="0" borderId="79" xfId="0" applyFont="1" applyBorder="1" applyAlignment="1" applyProtection="1">
      <alignment horizontal="center" vertical="center" shrinkToFit="1"/>
      <protection locked="0"/>
    </xf>
    <xf numFmtId="0" fontId="18" fillId="0" borderId="120" xfId="0" applyFont="1" applyBorder="1" applyAlignment="1" applyProtection="1">
      <alignment horizontal="right" vertical="top" wrapText="1"/>
    </xf>
    <xf numFmtId="0" fontId="18" fillId="0" borderId="121" xfId="0" applyFont="1" applyBorder="1" applyAlignment="1" applyProtection="1">
      <alignment horizontal="right" vertical="top" wrapText="1"/>
    </xf>
    <xf numFmtId="0" fontId="0" fillId="0" borderId="122" xfId="0" applyBorder="1" applyAlignment="1" applyProtection="1"/>
    <xf numFmtId="0" fontId="11" fillId="0" borderId="121" xfId="0" applyFont="1" applyBorder="1" applyAlignment="1" applyProtection="1">
      <alignment horizontal="center" vertical="top" wrapText="1"/>
    </xf>
    <xf numFmtId="0" fontId="18" fillId="0" borderId="53" xfId="0" applyFont="1" applyBorder="1" applyAlignment="1" applyProtection="1">
      <alignment vertical="center" wrapText="1"/>
    </xf>
    <xf numFmtId="0" fontId="18" fillId="0" borderId="0" xfId="0" applyFont="1" applyAlignment="1" applyProtection="1">
      <alignment vertical="center" wrapText="1"/>
    </xf>
    <xf numFmtId="0" fontId="18" fillId="0" borderId="9" xfId="0" applyFont="1" applyBorder="1" applyAlignment="1" applyProtection="1">
      <alignment vertical="center" wrapText="1"/>
    </xf>
    <xf numFmtId="0" fontId="18" fillId="0" borderId="135" xfId="0" applyFont="1" applyBorder="1" applyAlignment="1" applyProtection="1">
      <alignment vertical="center" wrapText="1"/>
    </xf>
    <xf numFmtId="0" fontId="18" fillId="0" borderId="111" xfId="0" applyFont="1" applyBorder="1" applyAlignment="1" applyProtection="1">
      <alignment vertical="center" wrapText="1"/>
    </xf>
    <xf numFmtId="0" fontId="18" fillId="0" borderId="123" xfId="0" applyFont="1" applyBorder="1" applyAlignment="1" applyProtection="1">
      <alignment vertical="center" wrapText="1"/>
    </xf>
    <xf numFmtId="0" fontId="18" fillId="0" borderId="124" xfId="0" applyFont="1" applyBorder="1" applyAlignment="1" applyProtection="1">
      <alignment vertical="center" wrapText="1"/>
    </xf>
    <xf numFmtId="0" fontId="33" fillId="0" borderId="52" xfId="0" applyNumberFormat="1" applyFont="1" applyBorder="1" applyAlignment="1">
      <alignment horizontal="center" vertical="center"/>
    </xf>
    <xf numFmtId="0" fontId="18" fillId="0" borderId="27" xfId="0" applyFont="1" applyBorder="1" applyAlignment="1">
      <alignment horizontal="left" vertical="center"/>
    </xf>
    <xf numFmtId="0" fontId="18" fillId="0" borderId="2" xfId="0" applyFont="1" applyBorder="1" applyAlignment="1">
      <alignment horizontal="left" vertical="center"/>
    </xf>
    <xf numFmtId="0" fontId="11" fillId="0" borderId="0" xfId="0" applyFont="1" applyBorder="1" applyAlignment="1">
      <alignment horizontal="left" vertical="center"/>
    </xf>
    <xf numFmtId="176" fontId="5" fillId="0" borderId="93" xfId="0" applyNumberFormat="1" applyFont="1" applyBorder="1" applyAlignment="1">
      <alignment horizontal="right" vertical="center"/>
    </xf>
    <xf numFmtId="38" fontId="11" fillId="3" borderId="0" xfId="1" applyFont="1" applyFill="1" applyBorder="1" applyAlignment="1">
      <alignment horizontal="center" vertical="center"/>
    </xf>
    <xf numFmtId="0" fontId="9" fillId="0" borderId="130" xfId="0" applyFont="1" applyBorder="1" applyAlignment="1" applyProtection="1">
      <alignment horizontal="center" vertical="center"/>
      <protection locked="0"/>
    </xf>
    <xf numFmtId="0" fontId="81" fillId="0" borderId="79" xfId="0" applyFont="1" applyBorder="1" applyAlignment="1" applyProtection="1">
      <alignment horizontal="center" vertical="center"/>
      <protection locked="0"/>
    </xf>
    <xf numFmtId="0" fontId="30" fillId="14" borderId="47" xfId="0" applyFont="1" applyFill="1" applyBorder="1" applyAlignment="1">
      <alignment horizontal="center" vertical="center"/>
    </xf>
    <xf numFmtId="0" fontId="50" fillId="0" borderId="0" xfId="0" applyFont="1" applyAlignment="1">
      <alignment horizontal="center" vertical="center"/>
    </xf>
    <xf numFmtId="0" fontId="5" fillId="15" borderId="47" xfId="0" applyFont="1" applyFill="1" applyBorder="1" applyAlignment="1">
      <alignment horizontal="center" vertical="center" wrapText="1"/>
    </xf>
    <xf numFmtId="0" fontId="5" fillId="15" borderId="47" xfId="0" applyFont="1" applyFill="1" applyBorder="1" applyAlignment="1">
      <alignment horizontal="center" vertical="center"/>
    </xf>
    <xf numFmtId="0" fontId="52" fillId="10" borderId="6" xfId="0" applyFont="1" applyFill="1" applyBorder="1" applyAlignment="1">
      <alignment horizontal="center" vertical="center" wrapText="1"/>
    </xf>
    <xf numFmtId="0" fontId="52" fillId="10" borderId="10" xfId="0" applyFont="1" applyFill="1" applyBorder="1" applyAlignment="1">
      <alignment horizontal="center" vertical="center" wrapText="1"/>
    </xf>
    <xf numFmtId="0" fontId="5" fillId="0" borderId="0" xfId="0" applyFont="1" applyBorder="1" applyAlignment="1">
      <alignment horizontal="left" vertical="top" wrapText="1"/>
    </xf>
    <xf numFmtId="20" fontId="24" fillId="0" borderId="0" xfId="0" applyNumberFormat="1" applyFont="1" applyBorder="1" applyAlignment="1" applyProtection="1">
      <alignment horizontal="left" vertical="center"/>
      <protection locked="0"/>
    </xf>
    <xf numFmtId="0" fontId="24" fillId="0" borderId="45" xfId="0" applyFont="1" applyBorder="1" applyAlignment="1">
      <alignment horizontal="center" vertical="top" wrapText="1"/>
    </xf>
    <xf numFmtId="0" fontId="24" fillId="0" borderId="46" xfId="0" applyFont="1" applyBorder="1" applyAlignment="1">
      <alignment horizontal="center" vertical="top" wrapText="1"/>
    </xf>
    <xf numFmtId="20" fontId="33" fillId="0" borderId="1" xfId="0" applyNumberFormat="1" applyFont="1" applyBorder="1" applyAlignment="1">
      <alignment horizontal="center" vertical="top" wrapText="1"/>
    </xf>
    <xf numFmtId="0" fontId="24" fillId="0" borderId="40" xfId="0" applyFont="1" applyBorder="1" applyAlignment="1">
      <alignment horizontal="center" vertical="top" wrapText="1"/>
    </xf>
    <xf numFmtId="0" fontId="24" fillId="0" borderId="28" xfId="0" applyFont="1" applyBorder="1" applyAlignment="1">
      <alignment horizontal="center" vertical="top" wrapText="1"/>
    </xf>
    <xf numFmtId="0" fontId="24" fillId="0" borderId="41" xfId="0" applyFont="1" applyBorder="1" applyAlignment="1">
      <alignment horizontal="center" vertical="top" wrapText="1"/>
    </xf>
    <xf numFmtId="0" fontId="24" fillId="0" borderId="131" xfId="0" applyFont="1" applyBorder="1" applyAlignment="1">
      <alignment horizontal="center" vertical="top" wrapText="1"/>
    </xf>
    <xf numFmtId="0" fontId="25" fillId="6" borderId="71" xfId="0" applyFont="1" applyFill="1" applyBorder="1" applyAlignment="1">
      <alignment horizontal="center" vertical="center"/>
    </xf>
    <xf numFmtId="0" fontId="25" fillId="6" borderId="72" xfId="0" applyFont="1" applyFill="1" applyBorder="1" applyAlignment="1">
      <alignment horizontal="center" vertical="center"/>
    </xf>
    <xf numFmtId="0" fontId="25" fillId="6" borderId="73" xfId="0" applyFont="1" applyFill="1" applyBorder="1" applyAlignment="1">
      <alignment horizontal="center" vertical="center"/>
    </xf>
    <xf numFmtId="0" fontId="24" fillId="0" borderId="115" xfId="0" applyFont="1" applyBorder="1" applyAlignment="1" applyProtection="1">
      <alignment horizontal="center" vertical="center"/>
      <protection locked="0"/>
    </xf>
    <xf numFmtId="0" fontId="24" fillId="0" borderId="74" xfId="0" applyFont="1" applyBorder="1" applyAlignment="1" applyProtection="1">
      <alignment horizontal="center" vertical="center"/>
      <protection locked="0"/>
    </xf>
    <xf numFmtId="0" fontId="24" fillId="0" borderId="116"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6" borderId="8"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5"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43" xfId="0" applyFont="1" applyFill="1" applyBorder="1" applyAlignment="1">
      <alignment horizontal="center" vertical="center"/>
    </xf>
    <xf numFmtId="0" fontId="12" fillId="6" borderId="62" xfId="0" applyFont="1" applyFill="1" applyBorder="1" applyAlignment="1">
      <alignment horizontal="center" vertical="center" wrapText="1"/>
    </xf>
    <xf numFmtId="0" fontId="12" fillId="6" borderId="63" xfId="0" applyFont="1" applyFill="1" applyBorder="1" applyAlignment="1">
      <alignment horizontal="center" vertical="center" wrapText="1"/>
    </xf>
    <xf numFmtId="0" fontId="12" fillId="6" borderId="99" xfId="0" applyFont="1" applyFill="1" applyBorder="1" applyAlignment="1">
      <alignment horizontal="center" vertical="center" wrapText="1"/>
    </xf>
    <xf numFmtId="0" fontId="24" fillId="0" borderId="32" xfId="0" applyFont="1" applyBorder="1" applyAlignment="1">
      <alignment horizontal="center" vertical="center"/>
    </xf>
    <xf numFmtId="0" fontId="24" fillId="0" borderId="31" xfId="0" applyFont="1" applyBorder="1" applyAlignment="1">
      <alignment horizontal="center" vertical="center"/>
    </xf>
    <xf numFmtId="0" fontId="24" fillId="2" borderId="32" xfId="0" applyFont="1" applyFill="1" applyBorder="1" applyAlignment="1">
      <alignment horizontal="center" vertical="center"/>
    </xf>
    <xf numFmtId="0" fontId="24" fillId="2" borderId="31" xfId="0" applyFont="1" applyFill="1" applyBorder="1" applyAlignment="1">
      <alignment horizontal="center" vertical="center"/>
    </xf>
    <xf numFmtId="0" fontId="24" fillId="0" borderId="29" xfId="0" applyFont="1" applyBorder="1" applyAlignment="1">
      <alignment horizontal="center" vertical="center"/>
    </xf>
    <xf numFmtId="0" fontId="24" fillId="0" borderId="43" xfId="0" applyFont="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36" xfId="0" applyFont="1" applyFill="1" applyBorder="1" applyAlignment="1">
      <alignment horizontal="center" vertical="center"/>
    </xf>
    <xf numFmtId="0" fontId="24" fillId="2" borderId="133" xfId="0" applyFont="1" applyFill="1" applyBorder="1" applyAlignment="1">
      <alignment horizontal="center" vertical="center"/>
    </xf>
    <xf numFmtId="0" fontId="24" fillId="2" borderId="6" xfId="0" applyFont="1" applyFill="1" applyBorder="1" applyAlignment="1">
      <alignment horizontal="center" vertical="center"/>
    </xf>
    <xf numFmtId="0" fontId="5" fillId="2" borderId="29" xfId="0" applyFont="1" applyFill="1" applyBorder="1" applyAlignment="1">
      <alignment horizontal="center" vertical="center"/>
    </xf>
    <xf numFmtId="20" fontId="24" fillId="0" borderId="0" xfId="0" applyNumberFormat="1" applyFont="1" applyBorder="1" applyAlignment="1">
      <alignment vertical="top" wrapText="1"/>
    </xf>
    <xf numFmtId="20" fontId="24" fillId="7" borderId="16" xfId="0" applyNumberFormat="1" applyFont="1" applyFill="1" applyBorder="1" applyAlignment="1">
      <alignment horizontal="center" vertical="top" wrapText="1"/>
    </xf>
    <xf numFmtId="0" fontId="16" fillId="0" borderId="18"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15"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4" xfId="0" applyFont="1" applyBorder="1" applyAlignment="1" applyProtection="1">
      <alignment horizontal="center" vertical="center"/>
    </xf>
    <xf numFmtId="0" fontId="16" fillId="0" borderId="18"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24" fillId="2" borderId="29" xfId="0" applyFont="1" applyFill="1" applyBorder="1" applyAlignment="1">
      <alignment horizontal="center" vertical="center"/>
    </xf>
    <xf numFmtId="0" fontId="25" fillId="21" borderId="0" xfId="0" applyFont="1" applyFill="1" applyBorder="1" applyAlignment="1" applyProtection="1">
      <alignment horizontal="left" vertical="top" wrapText="1"/>
    </xf>
    <xf numFmtId="0" fontId="25" fillId="21" borderId="0" xfId="0" applyFont="1" applyFill="1" applyBorder="1" applyAlignment="1" applyProtection="1">
      <alignment horizontal="left" vertical="top"/>
    </xf>
    <xf numFmtId="0" fontId="25" fillId="21" borderId="141" xfId="0" applyFont="1" applyFill="1" applyBorder="1" applyAlignment="1" applyProtection="1">
      <alignment horizontal="left" vertical="top"/>
    </xf>
    <xf numFmtId="0" fontId="25" fillId="21" borderId="143" xfId="0" applyFont="1" applyFill="1" applyBorder="1" applyAlignment="1" applyProtection="1">
      <alignment horizontal="left" vertical="top"/>
    </xf>
    <xf numFmtId="0" fontId="25" fillId="21" borderId="144" xfId="0" applyFont="1" applyFill="1" applyBorder="1" applyAlignment="1" applyProtection="1">
      <alignment horizontal="left" vertical="top"/>
    </xf>
    <xf numFmtId="0" fontId="72" fillId="21" borderId="140" xfId="0" applyNumberFormat="1" applyFont="1" applyFill="1" applyBorder="1" applyAlignment="1" applyProtection="1">
      <alignment horizontal="center" vertical="center" textRotation="255" wrapText="1"/>
    </xf>
    <xf numFmtId="0" fontId="70" fillId="21" borderId="140" xfId="0" applyNumberFormat="1" applyFont="1" applyFill="1" applyBorder="1" applyAlignment="1" applyProtection="1">
      <alignment horizontal="center" vertical="center" textRotation="255" wrapText="1"/>
    </xf>
    <xf numFmtId="0" fontId="70" fillId="21" borderId="142" xfId="0" applyNumberFormat="1" applyFont="1" applyFill="1" applyBorder="1" applyAlignment="1" applyProtection="1">
      <alignment horizontal="center" vertical="center" textRotation="255" wrapText="1"/>
    </xf>
    <xf numFmtId="0" fontId="10" fillId="0" borderId="0" xfId="0" applyFont="1" applyBorder="1" applyAlignment="1">
      <alignment horizontal="left" vertical="center"/>
    </xf>
    <xf numFmtId="0" fontId="13" fillId="0" borderId="0" xfId="0" applyFont="1" applyBorder="1" applyAlignment="1">
      <alignment horizontal="left" vertical="center"/>
    </xf>
    <xf numFmtId="0" fontId="12" fillId="0" borderId="28" xfId="0" applyFont="1" applyBorder="1" applyAlignment="1">
      <alignment horizontal="center" vertical="center"/>
    </xf>
    <xf numFmtId="0" fontId="5" fillId="0" borderId="28" xfId="0" applyFont="1" applyBorder="1" applyAlignment="1">
      <alignment horizontal="center" vertical="center"/>
    </xf>
    <xf numFmtId="0" fontId="12" fillId="6" borderId="35"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1" fillId="7" borderId="54" xfId="0" applyFont="1" applyFill="1" applyBorder="1" applyAlignment="1">
      <alignment horizontal="center" vertical="center" shrinkToFit="1"/>
    </xf>
    <xf numFmtId="0" fontId="11" fillId="7" borderId="32" xfId="0" applyFont="1" applyFill="1" applyBorder="1" applyAlignment="1">
      <alignment horizontal="center" vertical="center" shrinkToFit="1"/>
    </xf>
    <xf numFmtId="0" fontId="11" fillId="7" borderId="31" xfId="0" applyFont="1" applyFill="1" applyBorder="1" applyAlignment="1">
      <alignment horizontal="center" vertical="center" shrinkToFit="1"/>
    </xf>
    <xf numFmtId="0" fontId="11" fillId="7" borderId="98" xfId="0" applyFont="1" applyFill="1" applyBorder="1" applyAlignment="1">
      <alignment horizontal="center" vertical="center" wrapText="1" shrinkToFit="1"/>
    </xf>
    <xf numFmtId="0" fontId="11" fillId="7" borderId="99" xfId="0" applyFont="1" applyFill="1" applyBorder="1" applyAlignment="1">
      <alignment horizontal="center" vertical="center" wrapText="1" shrinkToFit="1"/>
    </xf>
    <xf numFmtId="0" fontId="11" fillId="7" borderId="70" xfId="0" applyFont="1" applyFill="1" applyBorder="1" applyAlignment="1">
      <alignment horizontal="center" vertical="center" shrinkToFit="1"/>
    </xf>
    <xf numFmtId="0" fontId="11" fillId="7" borderId="55" xfId="0" applyFont="1" applyFill="1" applyBorder="1" applyAlignment="1">
      <alignment horizontal="center" vertical="center" shrinkToFit="1"/>
    </xf>
    <xf numFmtId="0" fontId="11" fillId="7" borderId="47" xfId="0" applyFont="1" applyFill="1" applyBorder="1" applyAlignment="1">
      <alignment horizontal="center" vertical="center" shrinkToFit="1"/>
    </xf>
    <xf numFmtId="0" fontId="25" fillId="11" borderId="83" xfId="0" applyFont="1" applyFill="1" applyBorder="1" applyAlignment="1">
      <alignment horizontal="center" vertical="center" wrapText="1"/>
    </xf>
    <xf numFmtId="0" fontId="25" fillId="11" borderId="60" xfId="0" applyFont="1" applyFill="1" applyBorder="1" applyAlignment="1">
      <alignment horizontal="center" vertical="center" wrapText="1"/>
    </xf>
    <xf numFmtId="0" fontId="25" fillId="11" borderId="112" xfId="0" applyFont="1" applyFill="1" applyBorder="1" applyAlignment="1">
      <alignment horizontal="center" vertical="center" wrapText="1"/>
    </xf>
    <xf numFmtId="0" fontId="24" fillId="7" borderId="108"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53"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24" fillId="7" borderId="102"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11" fillId="7" borderId="16"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3" fillId="0" borderId="134" xfId="0" applyFont="1" applyBorder="1">
      <alignment vertical="center"/>
    </xf>
    <xf numFmtId="0" fontId="24" fillId="7" borderId="76"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24" fillId="7" borderId="109" xfId="0" applyFont="1" applyFill="1" applyBorder="1" applyAlignment="1">
      <alignment horizontal="center" vertical="center" wrapText="1"/>
    </xf>
    <xf numFmtId="0" fontId="5" fillId="0" borderId="127" xfId="0" applyFont="1" applyBorder="1" applyAlignment="1" applyProtection="1">
      <alignment horizontal="center" vertical="center" shrinkToFit="1"/>
      <protection locked="0"/>
    </xf>
    <xf numFmtId="0" fontId="5" fillId="0" borderId="128" xfId="0" applyFont="1" applyBorder="1" applyAlignment="1" applyProtection="1">
      <alignment horizontal="center" vertical="center" shrinkToFit="1"/>
      <protection locked="0"/>
    </xf>
    <xf numFmtId="0" fontId="5" fillId="0" borderId="129" xfId="0" applyFont="1" applyBorder="1" applyAlignment="1" applyProtection="1">
      <alignment horizontal="center" vertical="center" shrinkToFit="1"/>
      <protection locked="0"/>
    </xf>
    <xf numFmtId="0" fontId="11" fillId="7" borderId="35" xfId="0" applyFont="1" applyFill="1" applyBorder="1" applyAlignment="1">
      <alignment horizontal="center" vertical="center" wrapText="1" shrinkToFit="1"/>
    </xf>
    <xf numFmtId="0" fontId="11" fillId="7" borderId="34" xfId="0" applyFont="1" applyFill="1" applyBorder="1" applyAlignment="1">
      <alignment horizontal="center" vertical="center" wrapText="1" shrinkToFit="1"/>
    </xf>
    <xf numFmtId="0" fontId="11" fillId="7" borderId="34" xfId="0" applyFont="1" applyFill="1" applyBorder="1" applyAlignment="1">
      <alignment horizontal="center" vertical="center" shrinkToFit="1"/>
    </xf>
    <xf numFmtId="0" fontId="11" fillId="7" borderId="36" xfId="0" applyFont="1" applyFill="1" applyBorder="1" applyAlignment="1">
      <alignment horizontal="center" vertical="center" shrinkToFit="1"/>
    </xf>
    <xf numFmtId="0" fontId="11" fillId="7" borderId="5" xfId="0" applyFont="1" applyFill="1" applyBorder="1" applyAlignment="1">
      <alignment horizontal="center" vertical="center" shrinkToFit="1"/>
    </xf>
    <xf numFmtId="0" fontId="11" fillId="7" borderId="27" xfId="0" applyFont="1" applyFill="1" applyBorder="1" applyAlignment="1">
      <alignment horizontal="center" vertical="center" shrinkToFit="1"/>
    </xf>
    <xf numFmtId="0" fontId="11" fillId="7" borderId="2" xfId="0" applyFont="1" applyFill="1" applyBorder="1" applyAlignment="1">
      <alignment horizontal="center" vertical="center" shrinkToFit="1"/>
    </xf>
    <xf numFmtId="0" fontId="11" fillId="7" borderId="61" xfId="0" applyFont="1" applyFill="1" applyBorder="1" applyAlignment="1">
      <alignment horizontal="center" vertical="center" shrinkToFit="1"/>
    </xf>
    <xf numFmtId="0" fontId="11" fillId="7" borderId="102" xfId="0" applyFont="1" applyFill="1" applyBorder="1" applyAlignment="1">
      <alignment horizontal="center" vertical="center" shrinkToFit="1"/>
    </xf>
    <xf numFmtId="181" fontId="18" fillId="0" borderId="64" xfId="0" applyNumberFormat="1" applyFont="1" applyBorder="1" applyAlignment="1" applyProtection="1">
      <alignment horizontal="center" vertical="center"/>
      <protection locked="0"/>
    </xf>
    <xf numFmtId="181" fontId="18" fillId="0" borderId="65" xfId="0" applyNumberFormat="1" applyFont="1" applyBorder="1" applyAlignment="1" applyProtection="1">
      <alignment horizontal="center" vertical="center"/>
      <protection locked="0"/>
    </xf>
    <xf numFmtId="181" fontId="18" fillId="0" borderId="65" xfId="0" applyNumberFormat="1" applyFont="1" applyBorder="1" applyAlignment="1" applyProtection="1">
      <alignment horizontal="center" vertical="center"/>
    </xf>
    <xf numFmtId="0" fontId="24" fillId="6" borderId="4" xfId="0" applyFont="1" applyFill="1" applyBorder="1" applyAlignment="1">
      <alignment horizontal="center" vertical="center" wrapText="1"/>
    </xf>
    <xf numFmtId="0" fontId="24" fillId="6" borderId="0"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11" fillId="0" borderId="29" xfId="0" applyFont="1" applyFill="1" applyBorder="1" applyAlignment="1" applyProtection="1">
      <alignment horizontal="center" vertical="center" shrinkToFit="1"/>
      <protection locked="0"/>
    </xf>
    <xf numFmtId="0" fontId="11" fillId="0" borderId="32" xfId="0" applyFont="1" applyFill="1" applyBorder="1" applyAlignment="1" applyProtection="1">
      <alignment horizontal="center" vertical="center" shrinkToFit="1"/>
      <protection locked="0"/>
    </xf>
    <xf numFmtId="0" fontId="11" fillId="0" borderId="43" xfId="0" applyFont="1" applyFill="1" applyBorder="1" applyAlignment="1" applyProtection="1">
      <alignment horizontal="center" vertical="center" shrinkToFit="1"/>
      <protection locked="0"/>
    </xf>
    <xf numFmtId="0" fontId="61" fillId="0" borderId="4" xfId="0" applyFont="1" applyBorder="1" applyAlignment="1" applyProtection="1">
      <alignment horizontal="left"/>
    </xf>
    <xf numFmtId="0" fontId="61" fillId="0" borderId="0" xfId="0" applyFont="1" applyBorder="1" applyAlignment="1" applyProtection="1">
      <alignment horizontal="left"/>
    </xf>
    <xf numFmtId="0" fontId="61" fillId="0" borderId="0" xfId="0" applyFont="1" applyBorder="1" applyAlignment="1" applyProtection="1">
      <alignment horizontal="left" vertical="center"/>
    </xf>
    <xf numFmtId="0" fontId="61" fillId="0" borderId="27" xfId="0" applyFont="1" applyBorder="1" applyAlignment="1" applyProtection="1">
      <alignment horizontal="left" vertical="center"/>
    </xf>
    <xf numFmtId="0" fontId="11" fillId="7" borderId="77" xfId="0" applyFont="1" applyFill="1" applyBorder="1" applyAlignment="1">
      <alignment horizontal="center" vertical="center" shrinkToFit="1"/>
    </xf>
    <xf numFmtId="0" fontId="11" fillId="7" borderId="65" xfId="0" applyFont="1" applyFill="1" applyBorder="1" applyAlignment="1">
      <alignment horizontal="center" vertical="center" shrinkToFit="1"/>
    </xf>
    <xf numFmtId="0" fontId="11" fillId="7" borderId="66" xfId="0" applyFont="1" applyFill="1" applyBorder="1" applyAlignment="1">
      <alignment horizontal="center" vertical="center" shrinkToFit="1"/>
    </xf>
    <xf numFmtId="183" fontId="18" fillId="0" borderId="0" xfId="0" applyNumberFormat="1" applyFont="1" applyBorder="1" applyAlignment="1" applyProtection="1">
      <alignment horizontal="center" vertical="center"/>
      <protection locked="0"/>
    </xf>
    <xf numFmtId="0" fontId="5" fillId="0" borderId="0" xfId="0" applyFont="1" applyBorder="1" applyAlignment="1">
      <alignment horizontal="center" vertical="center"/>
    </xf>
    <xf numFmtId="0" fontId="24" fillId="0" borderId="52" xfId="0" applyFont="1" applyBorder="1" applyAlignment="1" applyProtection="1">
      <alignment horizontal="right" vertical="center"/>
      <protection locked="0"/>
    </xf>
    <xf numFmtId="0" fontId="24" fillId="0" borderId="5" xfId="0" applyFont="1" applyBorder="1" applyAlignment="1" applyProtection="1">
      <alignment horizontal="right" vertical="center"/>
      <protection locked="0"/>
    </xf>
    <xf numFmtId="0" fontId="24" fillId="0" borderId="47" xfId="0" applyFont="1" applyBorder="1" applyAlignment="1" applyProtection="1">
      <alignment horizontal="right" vertical="center"/>
      <protection locked="0"/>
    </xf>
    <xf numFmtId="0" fontId="24" fillId="0" borderId="29" xfId="0" applyFont="1" applyBorder="1" applyAlignment="1" applyProtection="1">
      <alignment horizontal="right" vertical="center"/>
      <protection locked="0"/>
    </xf>
    <xf numFmtId="0" fontId="5" fillId="0" borderId="126" xfId="0" applyFont="1" applyBorder="1" applyAlignment="1" applyProtection="1">
      <alignment horizontal="center" vertical="center" shrinkToFit="1"/>
      <protection locked="0"/>
    </xf>
    <xf numFmtId="0" fontId="5" fillId="0" borderId="91" xfId="0" applyFont="1" applyBorder="1" applyAlignment="1" applyProtection="1">
      <alignment horizontal="center" vertical="center" shrinkToFit="1"/>
      <protection locked="0"/>
    </xf>
    <xf numFmtId="0" fontId="5" fillId="0" borderId="92" xfId="0" applyFont="1" applyBorder="1" applyAlignment="1" applyProtection="1">
      <alignment horizontal="center" vertical="center" shrinkToFit="1"/>
      <protection locked="0"/>
    </xf>
    <xf numFmtId="0" fontId="16" fillId="0" borderId="84" xfId="0" applyFont="1" applyBorder="1" applyAlignment="1" applyProtection="1">
      <alignment horizontal="center" vertical="center" shrinkToFit="1"/>
      <protection locked="0"/>
    </xf>
    <xf numFmtId="0" fontId="16" fillId="0" borderId="85" xfId="0" applyFont="1" applyBorder="1" applyAlignment="1" applyProtection="1">
      <alignment horizontal="center" vertical="center" shrinkToFit="1"/>
      <protection locked="0"/>
    </xf>
    <xf numFmtId="0" fontId="16" fillId="0" borderId="86" xfId="0" applyFont="1" applyBorder="1" applyAlignment="1" applyProtection="1">
      <alignment horizontal="center" vertical="center" shrinkToFit="1"/>
      <protection locked="0"/>
    </xf>
    <xf numFmtId="0" fontId="11" fillId="7" borderId="29" xfId="0" applyFont="1" applyFill="1" applyBorder="1" applyAlignment="1">
      <alignment horizontal="center" vertical="center" shrinkToFit="1"/>
    </xf>
    <xf numFmtId="0" fontId="5" fillId="0" borderId="29"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88" xfId="0" applyFont="1" applyBorder="1" applyAlignment="1" applyProtection="1">
      <alignment horizontal="center" vertical="center" shrinkToFit="1"/>
      <protection locked="0"/>
    </xf>
    <xf numFmtId="0" fontId="5" fillId="0" borderId="89" xfId="0" applyFont="1" applyBorder="1" applyAlignment="1" applyProtection="1">
      <alignment horizontal="center" vertical="center" shrinkToFit="1"/>
      <protection locked="0"/>
    </xf>
    <xf numFmtId="0" fontId="5" fillId="0" borderId="90" xfId="0" applyFont="1" applyBorder="1" applyAlignment="1" applyProtection="1">
      <alignment horizontal="center" vertical="center" shrinkToFit="1"/>
      <protection locked="0"/>
    </xf>
    <xf numFmtId="0" fontId="25" fillId="6" borderId="71" xfId="0" applyFont="1" applyFill="1" applyBorder="1" applyAlignment="1">
      <alignment horizontal="center" vertical="center" wrapText="1"/>
    </xf>
    <xf numFmtId="0" fontId="25" fillId="6" borderId="73" xfId="0" applyFont="1" applyFill="1" applyBorder="1" applyAlignment="1">
      <alignment horizontal="center" vertical="center" wrapText="1"/>
    </xf>
    <xf numFmtId="0" fontId="12" fillId="19" borderId="110" xfId="0" applyFont="1" applyFill="1" applyBorder="1" applyAlignment="1" applyProtection="1">
      <alignment horizontal="center" vertical="center"/>
      <protection hidden="1"/>
    </xf>
    <xf numFmtId="0" fontId="12" fillId="19" borderId="111" xfId="0" applyFont="1" applyFill="1" applyBorder="1" applyAlignment="1" applyProtection="1">
      <alignment horizontal="center" vertical="center"/>
      <protection hidden="1"/>
    </xf>
    <xf numFmtId="0" fontId="12" fillId="19" borderId="113" xfId="0" applyFont="1" applyFill="1" applyBorder="1" applyAlignment="1" applyProtection="1">
      <alignment horizontal="center" vertical="center"/>
      <protection hidden="1"/>
    </xf>
    <xf numFmtId="0" fontId="12" fillId="19" borderId="106" xfId="0" applyFont="1" applyFill="1" applyBorder="1" applyAlignment="1" applyProtection="1">
      <alignment horizontal="center" vertical="center"/>
      <protection hidden="1"/>
    </xf>
    <xf numFmtId="0" fontId="12" fillId="19" borderId="27" xfId="0" applyFont="1" applyFill="1" applyBorder="1" applyAlignment="1" applyProtection="1">
      <alignment horizontal="center" vertical="center"/>
      <protection hidden="1"/>
    </xf>
    <xf numFmtId="0" fontId="12" fillId="19" borderId="39" xfId="0" applyFont="1" applyFill="1" applyBorder="1" applyAlignment="1" applyProtection="1">
      <alignment horizontal="center" vertical="center"/>
      <protection hidden="1"/>
    </xf>
    <xf numFmtId="0" fontId="61" fillId="0" borderId="32" xfId="0" applyFont="1" applyBorder="1" applyAlignment="1" applyProtection="1">
      <alignment horizontal="center" vertical="center" wrapText="1"/>
    </xf>
    <xf numFmtId="0" fontId="11" fillId="7" borderId="64" xfId="0" applyFont="1" applyFill="1" applyBorder="1" applyAlignment="1">
      <alignment horizontal="center" vertical="center" shrinkToFit="1"/>
    </xf>
    <xf numFmtId="0" fontId="5" fillId="0" borderId="64" xfId="0" applyFont="1" applyBorder="1" applyAlignment="1" applyProtection="1">
      <alignment horizontal="center" vertical="center" shrinkToFit="1"/>
      <protection locked="0"/>
    </xf>
    <xf numFmtId="0" fontId="5" fillId="0" borderId="65" xfId="0" applyFont="1" applyBorder="1" applyAlignment="1" applyProtection="1">
      <alignment horizontal="center" vertical="center" shrinkToFit="1"/>
      <protection locked="0"/>
    </xf>
    <xf numFmtId="0" fontId="5" fillId="0" borderId="78" xfId="0" applyFont="1" applyBorder="1" applyAlignment="1" applyProtection="1">
      <alignment horizontal="center" vertical="center" shrinkToFit="1"/>
      <protection locked="0"/>
    </xf>
    <xf numFmtId="0" fontId="11" fillId="7" borderId="3" xfId="0" applyFont="1" applyFill="1" applyBorder="1" applyAlignment="1">
      <alignment horizontal="center" vertical="center" shrinkToFit="1"/>
    </xf>
    <xf numFmtId="0" fontId="11" fillId="7" borderId="4" xfId="0" applyFont="1" applyFill="1" applyBorder="1" applyAlignment="1">
      <alignment horizontal="center" vertical="center" shrinkToFit="1"/>
    </xf>
    <xf numFmtId="0" fontId="11" fillId="7" borderId="6" xfId="0" applyFont="1" applyFill="1" applyBorder="1" applyAlignment="1">
      <alignment horizontal="center" vertical="center" shrinkToFit="1"/>
    </xf>
    <xf numFmtId="0" fontId="11" fillId="7" borderId="8" xfId="0" applyFont="1" applyFill="1" applyBorder="1" applyAlignment="1">
      <alignment horizontal="center" vertical="center" shrinkToFit="1"/>
    </xf>
    <xf numFmtId="0" fontId="11" fillId="7" borderId="0"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114"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40" xfId="0" applyFont="1" applyFill="1" applyBorder="1" applyAlignment="1" applyProtection="1">
      <alignment horizontal="center" vertical="center" wrapText="1"/>
    </xf>
    <xf numFmtId="0" fontId="24" fillId="0" borderId="28" xfId="0" applyFont="1" applyFill="1" applyBorder="1" applyAlignment="1" applyProtection="1">
      <alignment horizontal="center" vertical="center" wrapText="1"/>
    </xf>
    <xf numFmtId="0" fontId="24" fillId="0" borderId="4" xfId="0" applyFont="1" applyBorder="1" applyAlignment="1" applyProtection="1">
      <alignment horizontal="left" vertical="center"/>
    </xf>
    <xf numFmtId="0" fontId="24" fillId="0" borderId="0" xfId="0" applyFont="1" applyBorder="1" applyAlignment="1" applyProtection="1">
      <alignment horizontal="left" vertical="center"/>
    </xf>
    <xf numFmtId="0" fontId="24" fillId="0" borderId="28" xfId="0" applyFont="1" applyBorder="1" applyAlignment="1" applyProtection="1">
      <alignment horizontal="left" vertical="center"/>
    </xf>
    <xf numFmtId="0" fontId="36" fillId="0" borderId="3"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36" fillId="0" borderId="114" xfId="0" applyFont="1" applyBorder="1" applyAlignment="1" applyProtection="1">
      <alignment horizontal="center" vertical="center" wrapText="1"/>
    </xf>
    <xf numFmtId="0" fontId="36" fillId="0" borderId="8" xfId="0" applyFont="1" applyBorder="1" applyAlignment="1" applyProtection="1">
      <alignment horizontal="center" vertical="center" wrapText="1"/>
    </xf>
    <xf numFmtId="0" fontId="36" fillId="0" borderId="0" xfId="0" applyFont="1" applyBorder="1" applyAlignment="1" applyProtection="1">
      <alignment horizontal="center" vertical="center" wrapText="1"/>
    </xf>
    <xf numFmtId="0" fontId="36" fillId="0" borderId="9" xfId="0" applyFont="1" applyBorder="1" applyAlignment="1" applyProtection="1">
      <alignment horizontal="center" vertical="center" wrapText="1"/>
    </xf>
    <xf numFmtId="0" fontId="36" fillId="0" borderId="40" xfId="0" applyFont="1" applyBorder="1" applyAlignment="1" applyProtection="1">
      <alignment horizontal="center" vertical="center" wrapText="1"/>
    </xf>
    <xf numFmtId="0" fontId="36" fillId="0" borderId="28" xfId="0" applyFont="1" applyBorder="1" applyAlignment="1" applyProtection="1">
      <alignment horizontal="center" vertical="center" wrapText="1"/>
    </xf>
    <xf numFmtId="0" fontId="36" fillId="0" borderId="41" xfId="0" applyFont="1" applyBorder="1" applyAlignment="1" applyProtection="1">
      <alignment horizontal="center" vertical="center" wrapText="1"/>
    </xf>
    <xf numFmtId="0" fontId="24" fillId="6" borderId="3" xfId="0" applyFont="1" applyFill="1" applyBorder="1" applyAlignment="1" applyProtection="1">
      <alignment horizontal="center" vertical="center" wrapText="1"/>
    </xf>
    <xf numFmtId="0" fontId="24" fillId="6" borderId="4" xfId="0" applyFont="1" applyFill="1" applyBorder="1" applyAlignment="1" applyProtection="1">
      <alignment horizontal="center" vertical="center" wrapText="1"/>
    </xf>
    <xf numFmtId="0" fontId="24" fillId="6" borderId="6" xfId="0" applyFont="1" applyFill="1" applyBorder="1" applyAlignment="1" applyProtection="1">
      <alignment horizontal="center" vertical="center" wrapText="1"/>
    </xf>
    <xf numFmtId="0" fontId="24" fillId="6" borderId="8" xfId="0" applyFont="1" applyFill="1" applyBorder="1" applyAlignment="1" applyProtection="1">
      <alignment horizontal="center" vertical="center" wrapText="1"/>
    </xf>
    <xf numFmtId="0" fontId="24" fillId="6" borderId="0" xfId="0" applyFont="1" applyFill="1" applyBorder="1" applyAlignment="1" applyProtection="1">
      <alignment horizontal="center" vertical="center" wrapText="1"/>
    </xf>
    <xf numFmtId="0" fontId="24" fillId="6" borderId="10" xfId="0" applyFont="1" applyFill="1" applyBorder="1" applyAlignment="1" applyProtection="1">
      <alignment horizontal="center" vertical="center" wrapText="1"/>
    </xf>
    <xf numFmtId="0" fontId="24" fillId="6" borderId="5" xfId="0" applyFont="1" applyFill="1" applyBorder="1" applyAlignment="1" applyProtection="1">
      <alignment horizontal="center" vertical="center" wrapText="1"/>
    </xf>
    <xf numFmtId="0" fontId="24" fillId="6" borderId="27"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25" fillId="6" borderId="132" xfId="0" applyFont="1" applyFill="1" applyBorder="1" applyAlignment="1">
      <alignment horizontal="center" vertical="center"/>
    </xf>
    <xf numFmtId="0" fontId="61" fillId="0" borderId="29" xfId="0" applyFont="1" applyBorder="1" applyAlignment="1" applyProtection="1">
      <alignment horizontal="center" vertical="center" wrapText="1"/>
      <protection locked="0"/>
    </xf>
    <xf numFmtId="0" fontId="61" fillId="0" borderId="31" xfId="0" applyFont="1" applyBorder="1" applyAlignment="1" applyProtection="1">
      <alignment horizontal="center" vertical="center" wrapText="1"/>
      <protection locked="0"/>
    </xf>
    <xf numFmtId="0" fontId="61" fillId="0" borderId="4" xfId="0" applyFont="1" applyBorder="1" applyAlignment="1" applyProtection="1">
      <alignment horizontal="left" wrapText="1"/>
    </xf>
    <xf numFmtId="0" fontId="61" fillId="0" borderId="0" xfId="0" applyFont="1" applyBorder="1" applyAlignment="1" applyProtection="1">
      <alignment horizontal="left" wrapText="1"/>
    </xf>
    <xf numFmtId="0" fontId="61" fillId="0" borderId="0" xfId="0" applyFont="1" applyBorder="1" applyAlignment="1" applyProtection="1">
      <alignment vertical="center" wrapText="1"/>
    </xf>
    <xf numFmtId="0" fontId="61" fillId="0" borderId="27" xfId="0" applyFont="1" applyBorder="1" applyAlignment="1" applyProtection="1">
      <alignment vertical="center" wrapText="1"/>
    </xf>
    <xf numFmtId="0" fontId="61" fillId="0" borderId="114" xfId="0" applyFont="1" applyBorder="1" applyAlignment="1" applyProtection="1">
      <alignment horizontal="left"/>
    </xf>
    <xf numFmtId="0" fontId="61" fillId="0" borderId="9" xfId="0" applyFont="1" applyBorder="1" applyAlignment="1" applyProtection="1">
      <alignment horizontal="left"/>
    </xf>
    <xf numFmtId="0" fontId="61" fillId="0" borderId="0" xfId="0" applyFont="1" applyBorder="1" applyAlignment="1" applyProtection="1">
      <alignment vertical="center"/>
    </xf>
    <xf numFmtId="0" fontId="61" fillId="0" borderId="9" xfId="0" applyFont="1" applyBorder="1" applyAlignment="1" applyProtection="1">
      <alignment vertical="center"/>
    </xf>
    <xf numFmtId="0" fontId="61" fillId="0" borderId="27" xfId="0" applyFont="1" applyBorder="1" applyAlignment="1" applyProtection="1">
      <alignment vertical="center"/>
    </xf>
    <xf numFmtId="0" fontId="61" fillId="0" borderId="39" xfId="0" applyFont="1" applyBorder="1" applyAlignment="1" applyProtection="1">
      <alignment vertical="center"/>
    </xf>
    <xf numFmtId="0" fontId="5" fillId="0" borderId="32" xfId="0" applyFont="1" applyBorder="1" applyAlignment="1" applyProtection="1">
      <alignment horizontal="center" vertical="center" shrinkToFit="1"/>
    </xf>
    <xf numFmtId="0" fontId="24" fillId="0" borderId="6" xfId="0" applyFont="1" applyBorder="1" applyAlignment="1" applyProtection="1">
      <alignment horizontal="left" vertical="center"/>
    </xf>
    <xf numFmtId="0" fontId="24" fillId="0" borderId="10" xfId="0" applyFont="1" applyBorder="1" applyAlignment="1" applyProtection="1">
      <alignment horizontal="left" vertical="center"/>
    </xf>
    <xf numFmtId="0" fontId="24" fillId="0" borderId="109" xfId="0" applyFont="1" applyBorder="1" applyAlignment="1" applyProtection="1">
      <alignment horizontal="left" vertical="center"/>
    </xf>
    <xf numFmtId="0" fontId="24" fillId="0" borderId="4" xfId="0" applyFont="1" applyBorder="1" applyAlignment="1" applyProtection="1">
      <alignment horizontal="center" vertical="center"/>
    </xf>
    <xf numFmtId="0" fontId="24" fillId="0" borderId="28" xfId="0" applyFont="1" applyBorder="1" applyAlignment="1" applyProtection="1">
      <alignment horizontal="center" vertical="center" wrapText="1"/>
    </xf>
    <xf numFmtId="0" fontId="24" fillId="0" borderId="0" xfId="0" applyFont="1" applyBorder="1" applyAlignment="1">
      <alignment horizontal="left" vertical="center" wrapText="1"/>
    </xf>
    <xf numFmtId="0" fontId="18" fillId="0" borderId="84" xfId="0" applyFont="1" applyBorder="1" applyAlignment="1" applyProtection="1">
      <alignment horizontal="center" vertical="center" shrinkToFit="1"/>
      <protection locked="0"/>
    </xf>
    <xf numFmtId="0" fontId="18" fillId="0" borderId="85" xfId="0" applyFont="1" applyBorder="1" applyAlignment="1" applyProtection="1">
      <alignment horizontal="center" vertical="center" shrinkToFit="1"/>
      <protection locked="0"/>
    </xf>
    <xf numFmtId="0" fontId="18" fillId="0" borderId="87" xfId="0" applyFont="1" applyBorder="1" applyAlignment="1" applyProtection="1">
      <alignment horizontal="center" vertical="center" shrinkToFit="1"/>
      <protection locked="0"/>
    </xf>
    <xf numFmtId="0" fontId="18" fillId="0" borderId="84" xfId="0" applyFont="1" applyBorder="1" applyAlignment="1" applyProtection="1">
      <alignment horizontal="left" vertical="center" shrinkToFit="1"/>
      <protection locked="0"/>
    </xf>
    <xf numFmtId="0" fontId="18" fillId="0" borderId="85" xfId="0" applyFont="1" applyBorder="1" applyAlignment="1" applyProtection="1">
      <alignment horizontal="left" vertical="center" shrinkToFit="1"/>
      <protection locked="0"/>
    </xf>
    <xf numFmtId="0" fontId="18" fillId="0" borderId="87" xfId="0" applyFont="1" applyBorder="1" applyAlignment="1" applyProtection="1">
      <alignment horizontal="left" vertical="center" shrinkToFit="1"/>
      <protection locked="0"/>
    </xf>
    <xf numFmtId="0" fontId="18" fillId="0" borderId="88" xfId="0" applyFont="1" applyBorder="1" applyAlignment="1" applyProtection="1">
      <alignment horizontal="left" vertical="center" shrinkToFit="1"/>
      <protection locked="0"/>
    </xf>
    <xf numFmtId="0" fontId="18" fillId="0" borderId="89" xfId="0" applyFont="1" applyBorder="1" applyAlignment="1" applyProtection="1">
      <alignment horizontal="left" vertical="center" shrinkToFit="1"/>
      <protection locked="0"/>
    </xf>
    <xf numFmtId="0" fontId="18" fillId="0" borderId="145" xfId="0" applyFont="1" applyBorder="1" applyAlignment="1" applyProtection="1">
      <alignment horizontal="left" vertical="center" shrinkToFit="1"/>
      <protection locked="0"/>
    </xf>
    <xf numFmtId="0" fontId="18" fillId="0" borderId="5" xfId="0" applyFont="1" applyBorder="1" applyAlignment="1" applyProtection="1">
      <alignment horizontal="center" vertical="top" shrinkToFit="1"/>
    </xf>
    <xf numFmtId="0" fontId="18" fillId="0" borderId="27" xfId="0" applyFont="1" applyBorder="1" applyAlignment="1" applyProtection="1">
      <alignment horizontal="center" vertical="top" shrinkToFit="1"/>
    </xf>
    <xf numFmtId="0" fontId="18" fillId="0" borderId="2" xfId="0" applyFont="1" applyBorder="1" applyAlignment="1" applyProtection="1">
      <alignment horizontal="center" vertical="top" shrinkToFit="1"/>
    </xf>
    <xf numFmtId="0" fontId="65" fillId="19" borderId="4" xfId="0" applyFont="1" applyFill="1" applyBorder="1" applyAlignment="1" applyProtection="1">
      <alignment horizontal="left" vertical="top" wrapText="1" shrinkToFit="1"/>
    </xf>
    <xf numFmtId="0" fontId="65" fillId="19" borderId="6" xfId="0" applyFont="1" applyFill="1" applyBorder="1" applyAlignment="1" applyProtection="1">
      <alignment horizontal="left" vertical="top" wrapText="1" shrinkToFit="1"/>
    </xf>
    <xf numFmtId="0" fontId="25" fillId="0" borderId="4" xfId="0" applyFont="1" applyFill="1" applyBorder="1" applyAlignment="1" applyProtection="1">
      <alignment horizontal="center" vertical="top" wrapText="1"/>
    </xf>
    <xf numFmtId="0" fontId="25" fillId="0" borderId="0" xfId="0" applyFont="1" applyFill="1" applyBorder="1" applyAlignment="1" applyProtection="1">
      <alignment horizontal="center" vertical="top" wrapText="1"/>
    </xf>
    <xf numFmtId="0" fontId="25" fillId="0" borderId="27" xfId="0" applyFont="1" applyFill="1" applyBorder="1" applyAlignment="1" applyProtection="1">
      <alignment horizontal="center" vertical="top" wrapText="1"/>
    </xf>
    <xf numFmtId="0" fontId="61" fillId="0" borderId="0" xfId="0" applyFont="1" applyBorder="1" applyAlignment="1" applyProtection="1">
      <alignment horizontal="left" vertical="center" wrapText="1"/>
    </xf>
    <xf numFmtId="0" fontId="61" fillId="0" borderId="27" xfId="0" applyFont="1" applyBorder="1" applyAlignment="1" applyProtection="1">
      <alignment horizontal="left" vertical="center" wrapText="1"/>
    </xf>
    <xf numFmtId="0" fontId="61" fillId="0" borderId="6" xfId="0" applyFont="1" applyBorder="1" applyAlignment="1" applyProtection="1">
      <alignment horizontal="left"/>
    </xf>
    <xf numFmtId="0" fontId="61" fillId="0" borderId="10" xfId="0" applyFont="1" applyBorder="1" applyAlignment="1" applyProtection="1">
      <alignment horizontal="left"/>
    </xf>
    <xf numFmtId="0" fontId="61" fillId="0" borderId="10" xfId="0" applyFont="1" applyBorder="1" applyAlignment="1" applyProtection="1">
      <alignment horizontal="left" vertical="center" wrapText="1"/>
    </xf>
    <xf numFmtId="0" fontId="61" fillId="0" borderId="2" xfId="0" applyFont="1" applyBorder="1" applyAlignment="1" applyProtection="1">
      <alignment horizontal="left" vertical="center" wrapText="1"/>
    </xf>
    <xf numFmtId="0" fontId="16" fillId="19" borderId="0" xfId="0" applyFont="1" applyFill="1" applyBorder="1" applyAlignment="1" applyProtection="1">
      <alignment horizontal="center" vertical="center" wrapText="1" shrinkToFit="1"/>
      <protection hidden="1"/>
    </xf>
    <xf numFmtId="0" fontId="16" fillId="19" borderId="10" xfId="0" applyFont="1" applyFill="1" applyBorder="1" applyAlignment="1" applyProtection="1">
      <alignment horizontal="center" vertical="center" wrapText="1" shrinkToFit="1"/>
      <protection hidden="1"/>
    </xf>
    <xf numFmtId="182" fontId="18" fillId="19" borderId="65" xfId="0" applyNumberFormat="1" applyFont="1" applyFill="1" applyBorder="1" applyAlignment="1" applyProtection="1">
      <alignment horizontal="center" vertical="center"/>
      <protection hidden="1"/>
    </xf>
    <xf numFmtId="182" fontId="18" fillId="19" borderId="66" xfId="0" applyNumberFormat="1" applyFont="1" applyFill="1" applyBorder="1" applyAlignment="1" applyProtection="1">
      <alignment horizontal="center" vertical="center"/>
      <protection hidden="1"/>
    </xf>
    <xf numFmtId="181" fontId="18" fillId="0" borderId="65" xfId="0" applyNumberFormat="1"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shrinkToFit="1"/>
    </xf>
    <xf numFmtId="0" fontId="11" fillId="0" borderId="4" xfId="0" applyFont="1" applyFill="1" applyBorder="1" applyAlignment="1" applyProtection="1">
      <alignment horizontal="center" vertical="center" shrinkToFit="1"/>
    </xf>
    <xf numFmtId="0" fontId="12" fillId="0" borderId="5" xfId="0" applyFont="1" applyFill="1" applyBorder="1" applyAlignment="1" applyProtection="1">
      <alignment horizontal="center" vertical="center" shrinkToFit="1"/>
    </xf>
    <xf numFmtId="0" fontId="12" fillId="0" borderId="27" xfId="0" applyFont="1" applyFill="1" applyBorder="1" applyAlignment="1" applyProtection="1">
      <alignment horizontal="center" vertical="center" shrinkToFit="1"/>
    </xf>
    <xf numFmtId="0" fontId="18" fillId="0" borderId="53"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8" fillId="0" borderId="9" xfId="0" applyFont="1" applyFill="1" applyBorder="1" applyAlignment="1" applyProtection="1">
      <alignment horizontal="left" vertical="center"/>
    </xf>
    <xf numFmtId="0" fontId="11" fillId="0" borderId="18" xfId="0"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protection locked="0"/>
    </xf>
    <xf numFmtId="0" fontId="11" fillId="0" borderId="17" xfId="0"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center" vertical="center" shrinkToFit="1"/>
      <protection locked="0"/>
    </xf>
    <xf numFmtId="0" fontId="11" fillId="0" borderId="27"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shrinkToFit="1"/>
      <protection locked="0"/>
    </xf>
    <xf numFmtId="0" fontId="11" fillId="0" borderId="84" xfId="0" applyFont="1" applyFill="1" applyBorder="1" applyAlignment="1" applyProtection="1">
      <alignment horizontal="center" vertical="center" shrinkToFit="1"/>
      <protection locked="0"/>
    </xf>
    <xf numFmtId="0" fontId="11" fillId="0" borderId="85" xfId="0" applyFont="1" applyFill="1" applyBorder="1" applyAlignment="1" applyProtection="1">
      <alignment horizontal="center" vertical="center" shrinkToFit="1"/>
      <protection locked="0"/>
    </xf>
    <xf numFmtId="0" fontId="11" fillId="0" borderId="87" xfId="0" applyFont="1" applyFill="1" applyBorder="1" applyAlignment="1" applyProtection="1">
      <alignment horizontal="center" vertical="center" shrinkToFit="1"/>
      <protection locked="0"/>
    </xf>
    <xf numFmtId="0" fontId="5" fillId="3" borderId="0" xfId="0" applyFont="1" applyFill="1" applyBorder="1" applyAlignment="1">
      <alignment horizontal="center" vertical="center" wrapText="1" shrinkToFit="1"/>
    </xf>
    <xf numFmtId="0" fontId="5" fillId="3" borderId="0" xfId="0" applyFont="1" applyFill="1" applyBorder="1" applyAlignment="1">
      <alignment horizontal="center" vertical="center" shrinkToFit="1"/>
    </xf>
    <xf numFmtId="6" fontId="11" fillId="19" borderId="0" xfId="1" applyNumberFormat="1" applyFont="1" applyFill="1" applyBorder="1" applyAlignment="1" applyProtection="1">
      <alignment horizontal="right" vertical="center"/>
      <protection hidden="1"/>
    </xf>
    <xf numFmtId="0" fontId="16" fillId="0" borderId="127" xfId="0" applyFont="1" applyBorder="1" applyAlignment="1">
      <alignment horizontal="center" vertical="center" shrinkToFit="1"/>
    </xf>
    <xf numFmtId="0" fontId="16" fillId="0" borderId="149" xfId="0" applyFont="1" applyBorder="1" applyAlignment="1">
      <alignment horizontal="center" vertical="center" shrinkToFit="1"/>
    </xf>
    <xf numFmtId="0" fontId="5" fillId="0" borderId="128" xfId="0" applyFont="1" applyBorder="1" applyAlignment="1" applyProtection="1">
      <alignment horizontal="right" vertical="center"/>
      <protection locked="0"/>
    </xf>
    <xf numFmtId="0" fontId="5" fillId="0" borderId="171" xfId="0" applyFont="1" applyBorder="1" applyAlignment="1">
      <alignment horizontal="center" vertical="center" wrapText="1"/>
    </xf>
    <xf numFmtId="0" fontId="5" fillId="0" borderId="154" xfId="0" applyFont="1" applyBorder="1" applyAlignment="1">
      <alignment horizontal="center" vertical="center" wrapText="1"/>
    </xf>
    <xf numFmtId="0" fontId="15" fillId="0" borderId="29"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31" xfId="0" applyFont="1" applyBorder="1" applyAlignment="1">
      <alignment horizontal="center" vertical="center" shrinkToFit="1"/>
    </xf>
    <xf numFmtId="0" fontId="5" fillId="0" borderId="27" xfId="0" applyFont="1" applyBorder="1" applyAlignment="1" applyProtection="1">
      <alignment horizontal="right" vertical="center"/>
      <protection locked="0"/>
    </xf>
    <xf numFmtId="0" fontId="5" fillId="3" borderId="156" xfId="0" applyFont="1" applyFill="1" applyBorder="1" applyAlignment="1">
      <alignment horizontal="center" vertical="center"/>
    </xf>
    <xf numFmtId="0" fontId="5" fillId="3" borderId="157" xfId="0" applyFont="1" applyFill="1" applyBorder="1" applyAlignment="1">
      <alignment horizontal="center" vertical="center"/>
    </xf>
    <xf numFmtId="0" fontId="5" fillId="3" borderId="158" xfId="0" applyFont="1" applyFill="1" applyBorder="1" applyAlignment="1">
      <alignment horizontal="center" vertical="center"/>
    </xf>
    <xf numFmtId="0" fontId="5" fillId="3" borderId="159" xfId="0" applyFont="1" applyFill="1" applyBorder="1" applyAlignment="1">
      <alignment horizontal="center" vertical="center"/>
    </xf>
    <xf numFmtId="0" fontId="5" fillId="3" borderId="160" xfId="0" applyFont="1" applyFill="1" applyBorder="1" applyAlignment="1">
      <alignment horizontal="center" vertical="center"/>
    </xf>
    <xf numFmtId="0" fontId="5" fillId="3" borderId="161" xfId="0" applyFont="1" applyFill="1" applyBorder="1" applyAlignment="1">
      <alignment horizontal="center" vertical="center"/>
    </xf>
    <xf numFmtId="0" fontId="5" fillId="3" borderId="162" xfId="0" applyFont="1" applyFill="1" applyBorder="1" applyAlignment="1">
      <alignment horizontal="center" vertical="center"/>
    </xf>
    <xf numFmtId="0" fontId="5" fillId="3" borderId="163" xfId="0" applyFont="1" applyFill="1" applyBorder="1" applyAlignment="1">
      <alignment horizontal="center" vertical="center"/>
    </xf>
    <xf numFmtId="0" fontId="5" fillId="3" borderId="164" xfId="0" applyFont="1" applyFill="1" applyBorder="1" applyAlignment="1">
      <alignment horizontal="center" vertical="center"/>
    </xf>
    <xf numFmtId="0" fontId="5" fillId="3" borderId="168"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6" fontId="18" fillId="0" borderId="77" xfId="1" applyNumberFormat="1" applyFont="1" applyFill="1" applyBorder="1" applyAlignment="1" applyProtection="1">
      <alignment horizontal="center" vertical="center" shrinkToFit="1"/>
    </xf>
    <xf numFmtId="6" fontId="18" fillId="0" borderId="65" xfId="1" applyNumberFormat="1" applyFont="1" applyFill="1" applyBorder="1" applyAlignment="1" applyProtection="1">
      <alignment horizontal="center" vertical="center" shrinkToFit="1"/>
    </xf>
    <xf numFmtId="6" fontId="11" fillId="19" borderId="64" xfId="1" applyNumberFormat="1" applyFont="1" applyFill="1" applyBorder="1" applyAlignment="1" applyProtection="1">
      <alignment horizontal="right" vertical="center"/>
      <protection hidden="1"/>
    </xf>
    <xf numFmtId="6" fontId="11" fillId="19" borderId="65" xfId="1" applyNumberFormat="1" applyFont="1" applyFill="1" applyBorder="1" applyAlignment="1" applyProtection="1">
      <alignment horizontal="right" vertical="center"/>
      <protection hidden="1"/>
    </xf>
    <xf numFmtId="0" fontId="18" fillId="3" borderId="55" xfId="0" applyFont="1" applyFill="1" applyBorder="1" applyAlignment="1">
      <alignment horizontal="center" vertical="center" wrapText="1" shrinkToFit="1"/>
    </xf>
    <xf numFmtId="0" fontId="18" fillId="3" borderId="47" xfId="0" applyFont="1" applyFill="1" applyBorder="1" applyAlignment="1">
      <alignment horizontal="center" vertical="center" shrinkToFit="1"/>
    </xf>
    <xf numFmtId="5" fontId="11" fillId="19" borderId="47" xfId="1" applyNumberFormat="1" applyFont="1" applyFill="1" applyBorder="1" applyAlignment="1" applyProtection="1">
      <alignment horizontal="right" vertical="center"/>
      <protection hidden="1"/>
    </xf>
    <xf numFmtId="5" fontId="11" fillId="19" borderId="29" xfId="1" applyNumberFormat="1" applyFont="1" applyFill="1" applyBorder="1" applyAlignment="1" applyProtection="1">
      <alignment horizontal="right" vertical="center"/>
      <protection hidden="1"/>
    </xf>
    <xf numFmtId="0" fontId="5" fillId="3" borderId="77" xfId="0" applyFont="1" applyFill="1" applyBorder="1" applyAlignment="1">
      <alignment horizontal="center" vertical="center" wrapText="1" shrinkToFit="1"/>
    </xf>
    <xf numFmtId="0" fontId="5" fillId="3" borderId="65" xfId="0" applyFont="1" applyFill="1" applyBorder="1" applyAlignment="1">
      <alignment horizontal="center" vertical="center" shrinkToFit="1"/>
    </xf>
    <xf numFmtId="0" fontId="76" fillId="3" borderId="3" xfId="0" applyFont="1" applyFill="1" applyBorder="1" applyAlignment="1" applyProtection="1">
      <alignment horizontal="center" vertical="top" wrapText="1"/>
      <protection locked="0"/>
    </xf>
    <xf numFmtId="0" fontId="18" fillId="3" borderId="4" xfId="0" applyFont="1" applyFill="1" applyBorder="1" applyAlignment="1" applyProtection="1">
      <alignment horizontal="center" vertical="top" wrapText="1"/>
      <protection locked="0"/>
    </xf>
    <xf numFmtId="0" fontId="18" fillId="3" borderId="114" xfId="0" applyFont="1" applyFill="1" applyBorder="1" applyAlignment="1" applyProtection="1">
      <alignment horizontal="center" vertical="top" wrapText="1"/>
      <protection locked="0"/>
    </xf>
    <xf numFmtId="0" fontId="18" fillId="3" borderId="8" xfId="0" applyFont="1" applyFill="1" applyBorder="1" applyAlignment="1" applyProtection="1">
      <alignment horizontal="center" vertical="top" wrapText="1"/>
      <protection locked="0"/>
    </xf>
    <xf numFmtId="0" fontId="18" fillId="3" borderId="0" xfId="0" applyFont="1" applyFill="1" applyBorder="1" applyAlignment="1" applyProtection="1">
      <alignment horizontal="center" vertical="top" wrapText="1"/>
      <protection locked="0"/>
    </xf>
    <xf numFmtId="0" fontId="18" fillId="3" borderId="9" xfId="0" applyFont="1" applyFill="1" applyBorder="1" applyAlignment="1" applyProtection="1">
      <alignment horizontal="center" vertical="top" wrapText="1"/>
      <protection locked="0"/>
    </xf>
    <xf numFmtId="0" fontId="5" fillId="0" borderId="93" xfId="0" applyFont="1" applyBorder="1" applyAlignment="1" applyProtection="1">
      <alignment horizontal="right" vertical="center"/>
      <protection locked="0"/>
    </xf>
    <xf numFmtId="178" fontId="5" fillId="19" borderId="80" xfId="0" applyNumberFormat="1" applyFont="1" applyFill="1" applyBorder="1" applyAlignment="1" applyProtection="1">
      <alignment horizontal="right" vertical="center"/>
      <protection hidden="1"/>
    </xf>
    <xf numFmtId="178" fontId="5" fillId="19" borderId="134" xfId="0" applyNumberFormat="1" applyFont="1" applyFill="1" applyBorder="1" applyAlignment="1" applyProtection="1">
      <alignment horizontal="right" vertical="center"/>
      <protection hidden="1"/>
    </xf>
    <xf numFmtId="178" fontId="5" fillId="19" borderId="52" xfId="0" applyNumberFormat="1" applyFont="1" applyFill="1" applyBorder="1" applyAlignment="1" applyProtection="1">
      <alignment horizontal="right" vertical="center"/>
      <protection hidden="1"/>
    </xf>
    <xf numFmtId="0" fontId="5" fillId="0" borderId="94" xfId="0" applyFont="1" applyBorder="1" applyAlignment="1" applyProtection="1">
      <alignment horizontal="right" vertical="center"/>
      <protection locked="0"/>
    </xf>
    <xf numFmtId="184" fontId="5" fillId="6" borderId="54" xfId="0" applyNumberFormat="1" applyFont="1" applyFill="1" applyBorder="1" applyAlignment="1" applyProtection="1">
      <alignment horizontal="right" vertical="center" wrapText="1"/>
      <protection locked="0"/>
    </xf>
    <xf numFmtId="184" fontId="5" fillId="6" borderId="32" xfId="0" applyNumberFormat="1" applyFont="1" applyFill="1" applyBorder="1" applyAlignment="1" applyProtection="1">
      <alignment horizontal="right" vertical="center" wrapText="1"/>
      <protection locked="0"/>
    </xf>
    <xf numFmtId="184" fontId="5" fillId="6" borderId="31" xfId="0" applyNumberFormat="1" applyFont="1" applyFill="1" applyBorder="1" applyAlignment="1" applyProtection="1">
      <alignment horizontal="right" vertical="center" wrapText="1"/>
      <protection locked="0"/>
    </xf>
    <xf numFmtId="184" fontId="5" fillId="6" borderId="77" xfId="0" applyNumberFormat="1" applyFont="1" applyFill="1" applyBorder="1" applyAlignment="1" applyProtection="1">
      <alignment horizontal="right" vertical="center" wrapText="1"/>
      <protection locked="0"/>
    </xf>
    <xf numFmtId="184" fontId="5" fillId="6" borderId="65" xfId="0" applyNumberFormat="1" applyFont="1" applyFill="1" applyBorder="1" applyAlignment="1" applyProtection="1">
      <alignment horizontal="right" vertical="center" wrapText="1"/>
      <protection locked="0"/>
    </xf>
    <xf numFmtId="184" fontId="5" fillId="6" borderId="66" xfId="0" applyNumberFormat="1" applyFont="1" applyFill="1" applyBorder="1" applyAlignment="1" applyProtection="1">
      <alignment horizontal="right" vertical="center" wrapText="1"/>
      <protection locked="0"/>
    </xf>
    <xf numFmtId="0" fontId="5" fillId="2" borderId="47" xfId="0" applyFont="1" applyFill="1" applyBorder="1" applyAlignment="1">
      <alignment horizontal="center" vertical="center" shrinkToFit="1"/>
    </xf>
    <xf numFmtId="0" fontId="5" fillId="2" borderId="80" xfId="0" applyFont="1" applyFill="1" applyBorder="1" applyAlignment="1">
      <alignment horizontal="center" vertical="center" shrinkToFit="1"/>
    </xf>
    <xf numFmtId="0" fontId="5" fillId="2" borderId="134" xfId="0" applyFont="1" applyFill="1" applyBorder="1" applyAlignment="1">
      <alignment horizontal="center" vertical="center" shrinkToFit="1"/>
    </xf>
    <xf numFmtId="0" fontId="5" fillId="2" borderId="52" xfId="0" applyFont="1" applyFill="1" applyBorder="1" applyAlignment="1">
      <alignment horizontal="center" vertical="center" shrinkToFit="1"/>
    </xf>
    <xf numFmtId="0" fontId="5" fillId="2" borderId="180" xfId="0" applyFont="1" applyFill="1" applyBorder="1" applyAlignment="1">
      <alignment horizontal="center" vertical="center" shrinkToFit="1"/>
    </xf>
    <xf numFmtId="0" fontId="5" fillId="0" borderId="165"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7" xfId="0" applyFont="1" applyBorder="1" applyAlignment="1">
      <alignment horizontal="center" vertical="center" wrapText="1"/>
    </xf>
    <xf numFmtId="0" fontId="5" fillId="0" borderId="148" xfId="0" applyFont="1" applyBorder="1" applyAlignment="1">
      <alignment horizontal="center" vertical="center" wrapText="1"/>
    </xf>
    <xf numFmtId="178" fontId="5" fillId="19" borderId="180" xfId="0" applyNumberFormat="1" applyFont="1" applyFill="1" applyBorder="1" applyAlignment="1" applyProtection="1">
      <alignment horizontal="right" vertical="center"/>
      <protection hidden="1"/>
    </xf>
    <xf numFmtId="0" fontId="5" fillId="0" borderId="15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93" xfId="0" applyFont="1" applyBorder="1" applyAlignment="1">
      <alignment horizontal="center" vertical="center"/>
    </xf>
    <xf numFmtId="0" fontId="16" fillId="4" borderId="44" xfId="0" applyFont="1" applyFill="1" applyBorder="1" applyAlignment="1">
      <alignment horizontal="center" vertical="center" wrapText="1"/>
    </xf>
    <xf numFmtId="0" fontId="16" fillId="4" borderId="80" xfId="0" applyFont="1" applyFill="1" applyBorder="1" applyAlignment="1">
      <alignment horizontal="center" vertical="center" wrapText="1"/>
    </xf>
    <xf numFmtId="0" fontId="5" fillId="12" borderId="80" xfId="0" applyFont="1" applyFill="1" applyBorder="1" applyAlignment="1">
      <alignment horizontal="center" vertical="center" wrapText="1" shrinkToFit="1"/>
    </xf>
    <xf numFmtId="0" fontId="5" fillId="12" borderId="80" xfId="0" applyFont="1" applyFill="1" applyBorder="1" applyAlignment="1">
      <alignment horizontal="center" vertical="center" wrapText="1"/>
    </xf>
    <xf numFmtId="0" fontId="16" fillId="4" borderId="80" xfId="0" applyFont="1" applyFill="1" applyBorder="1" applyAlignment="1">
      <alignment horizontal="left" vertical="center" wrapText="1"/>
    </xf>
    <xf numFmtId="0" fontId="16" fillId="4" borderId="80" xfId="0" applyFont="1" applyFill="1" applyBorder="1" applyAlignment="1">
      <alignment horizontal="left" vertical="center"/>
    </xf>
    <xf numFmtId="0" fontId="16" fillId="4" borderId="151" xfId="0" applyFont="1" applyFill="1" applyBorder="1" applyAlignment="1">
      <alignment horizontal="center" vertical="center"/>
    </xf>
    <xf numFmtId="184" fontId="5" fillId="6" borderId="108" xfId="0" applyNumberFormat="1" applyFont="1" applyFill="1" applyBorder="1" applyAlignment="1" applyProtection="1">
      <alignment horizontal="center" vertical="center" wrapText="1"/>
      <protection locked="0"/>
    </xf>
    <xf numFmtId="184" fontId="5" fillId="6" borderId="4" xfId="0" applyNumberFormat="1" applyFont="1" applyFill="1" applyBorder="1" applyAlignment="1" applyProtection="1">
      <alignment horizontal="center" vertical="center" wrapText="1"/>
      <protection locked="0"/>
    </xf>
    <xf numFmtId="184" fontId="5" fillId="6" borderId="6" xfId="0" applyNumberFormat="1" applyFont="1" applyFill="1" applyBorder="1" applyAlignment="1" applyProtection="1">
      <alignment horizontal="center" vertical="center" wrapText="1"/>
      <protection locked="0"/>
    </xf>
    <xf numFmtId="184" fontId="5" fillId="6" borderId="53" xfId="0" applyNumberFormat="1" applyFont="1" applyFill="1" applyBorder="1" applyAlignment="1" applyProtection="1">
      <alignment horizontal="center" vertical="center" wrapText="1"/>
      <protection locked="0"/>
    </xf>
    <xf numFmtId="184" fontId="5" fillId="6" borderId="0" xfId="0" applyNumberFormat="1" applyFont="1" applyFill="1" applyBorder="1" applyAlignment="1" applyProtection="1">
      <alignment horizontal="center" vertical="center" wrapText="1"/>
      <protection locked="0"/>
    </xf>
    <xf numFmtId="184" fontId="5" fillId="6" borderId="10" xfId="0" applyNumberFormat="1" applyFont="1" applyFill="1" applyBorder="1" applyAlignment="1" applyProtection="1">
      <alignment horizontal="center" vertical="center" wrapText="1"/>
      <protection locked="0"/>
    </xf>
    <xf numFmtId="178" fontId="5" fillId="19" borderId="80" xfId="0" applyNumberFormat="1" applyFont="1" applyFill="1" applyBorder="1" applyAlignment="1" applyProtection="1">
      <alignment horizontal="right" vertical="center" wrapText="1"/>
      <protection hidden="1"/>
    </xf>
    <xf numFmtId="178" fontId="5" fillId="19" borderId="134" xfId="0" applyNumberFormat="1" applyFont="1" applyFill="1" applyBorder="1" applyAlignment="1" applyProtection="1">
      <alignment horizontal="right" vertical="center" wrapText="1"/>
      <protection hidden="1"/>
    </xf>
    <xf numFmtId="178" fontId="5" fillId="19" borderId="52" xfId="0" applyNumberFormat="1" applyFont="1" applyFill="1" applyBorder="1" applyAlignment="1" applyProtection="1">
      <alignment horizontal="right" vertical="center" wrapText="1"/>
      <protection hidden="1"/>
    </xf>
    <xf numFmtId="0" fontId="5" fillId="0" borderId="152" xfId="0" applyFont="1" applyBorder="1" applyAlignment="1" applyProtection="1">
      <alignment horizontal="right" vertical="center"/>
      <protection locked="0" hidden="1"/>
    </xf>
    <xf numFmtId="0" fontId="5" fillId="12" borderId="29" xfId="0" applyFont="1" applyFill="1" applyBorder="1" applyAlignment="1">
      <alignment horizontal="center" vertical="center" shrinkToFit="1"/>
    </xf>
    <xf numFmtId="0" fontId="5" fillId="12" borderId="31" xfId="0" applyFont="1" applyFill="1" applyBorder="1" applyAlignment="1">
      <alignment horizontal="center" vertical="center" shrinkToFit="1"/>
    </xf>
    <xf numFmtId="0" fontId="59" fillId="0" borderId="0" xfId="0" applyFont="1" applyBorder="1" applyAlignment="1" applyProtection="1">
      <alignment horizontal="center"/>
    </xf>
    <xf numFmtId="0" fontId="18" fillId="0" borderId="28" xfId="0" applyFont="1" applyBorder="1" applyAlignment="1" applyProtection="1">
      <alignment horizontal="center" vertical="center"/>
      <protection locked="0"/>
    </xf>
    <xf numFmtId="0" fontId="11" fillId="7" borderId="61" xfId="0" applyFont="1" applyFill="1" applyBorder="1" applyAlignment="1">
      <alignment horizontal="center" vertical="center" wrapText="1" shrinkToFit="1"/>
    </xf>
    <xf numFmtId="0" fontId="11" fillId="7" borderId="36" xfId="0" applyFont="1" applyFill="1" applyBorder="1" applyAlignment="1">
      <alignment horizontal="center" vertical="center" wrapText="1" shrinkToFit="1"/>
    </xf>
    <xf numFmtId="0" fontId="11" fillId="7" borderId="53" xfId="0" applyFont="1" applyFill="1" applyBorder="1" applyAlignment="1">
      <alignment horizontal="center" vertical="center" wrapText="1" shrinkToFit="1"/>
    </xf>
    <xf numFmtId="0" fontId="11" fillId="7" borderId="0" xfId="0" applyFont="1" applyFill="1" applyBorder="1" applyAlignment="1">
      <alignment horizontal="center" vertical="center" wrapText="1" shrinkToFit="1"/>
    </xf>
    <xf numFmtId="0" fontId="11" fillId="7" borderId="10" xfId="0" applyFont="1" applyFill="1" applyBorder="1" applyAlignment="1">
      <alignment horizontal="center" vertical="center" wrapText="1" shrinkToFit="1"/>
    </xf>
    <xf numFmtId="0" fontId="11" fillId="7" borderId="102" xfId="0" applyFont="1" applyFill="1" applyBorder="1" applyAlignment="1">
      <alignment horizontal="center" vertical="center" wrapText="1" shrinkToFit="1"/>
    </xf>
    <xf numFmtId="0" fontId="11" fillId="7" borderId="27" xfId="0" applyFont="1" applyFill="1" applyBorder="1" applyAlignment="1">
      <alignment horizontal="center" vertical="center" wrapText="1" shrinkToFit="1"/>
    </xf>
    <xf numFmtId="0" fontId="11" fillId="7" borderId="2" xfId="0" applyFont="1" applyFill="1" applyBorder="1" applyAlignment="1">
      <alignment horizontal="center" vertical="center" wrapText="1" shrinkToFit="1"/>
    </xf>
    <xf numFmtId="0" fontId="11" fillId="19" borderId="126" xfId="0" applyFont="1" applyFill="1" applyBorder="1" applyAlignment="1" applyProtection="1">
      <alignment horizontal="center" vertical="center" shrinkToFit="1"/>
      <protection hidden="1"/>
    </xf>
    <xf numFmtId="0" fontId="11" fillId="19" borderId="91" xfId="0" applyFont="1" applyFill="1" applyBorder="1" applyAlignment="1" applyProtection="1">
      <alignment horizontal="center" vertical="center" shrinkToFit="1"/>
      <protection hidden="1"/>
    </xf>
    <xf numFmtId="0" fontId="11" fillId="19" borderId="146" xfId="0" applyFont="1" applyFill="1" applyBorder="1" applyAlignment="1" applyProtection="1">
      <alignment horizontal="center" vertical="center" shrinkToFit="1"/>
      <protection hidden="1"/>
    </xf>
    <xf numFmtId="0" fontId="11" fillId="7" borderId="5" xfId="0" applyFont="1" applyFill="1" applyBorder="1" applyAlignment="1">
      <alignment horizontal="center" vertical="center" wrapText="1" shrinkToFit="1"/>
    </xf>
    <xf numFmtId="0" fontId="12" fillId="19" borderId="84" xfId="0" applyFont="1" applyFill="1" applyBorder="1" applyAlignment="1" applyProtection="1">
      <alignment horizontal="center" vertical="center" shrinkToFit="1"/>
      <protection hidden="1"/>
    </xf>
    <xf numFmtId="0" fontId="12" fillId="19" borderId="85" xfId="0" applyFont="1" applyFill="1" applyBorder="1" applyAlignment="1" applyProtection="1">
      <alignment horizontal="center" vertical="center" shrinkToFit="1"/>
      <protection hidden="1"/>
    </xf>
    <xf numFmtId="0" fontId="12" fillId="19" borderId="86" xfId="0" applyFont="1" applyFill="1" applyBorder="1" applyAlignment="1" applyProtection="1">
      <alignment horizontal="center" vertical="center" shrinkToFit="1"/>
      <protection hidden="1"/>
    </xf>
    <xf numFmtId="0" fontId="11" fillId="19" borderId="147" xfId="0" applyNumberFormat="1" applyFont="1" applyFill="1" applyBorder="1" applyAlignment="1" applyProtection="1">
      <alignment horizontal="center" vertical="center" shrinkToFit="1"/>
      <protection hidden="1"/>
    </xf>
    <xf numFmtId="0" fontId="11" fillId="19" borderId="93" xfId="0" applyNumberFormat="1" applyFont="1" applyFill="1" applyBorder="1" applyAlignment="1" applyProtection="1">
      <alignment horizontal="center" vertical="center" shrinkToFit="1"/>
      <protection hidden="1"/>
    </xf>
    <xf numFmtId="0" fontId="11" fillId="19" borderId="148" xfId="0" applyNumberFormat="1" applyFont="1" applyFill="1" applyBorder="1" applyAlignment="1" applyProtection="1">
      <alignment horizontal="center" vertical="center" shrinkToFit="1"/>
      <protection hidden="1"/>
    </xf>
    <xf numFmtId="0" fontId="11" fillId="19" borderId="127" xfId="0" applyNumberFormat="1" applyFont="1" applyFill="1" applyBorder="1" applyAlignment="1" applyProtection="1">
      <alignment horizontal="center" vertical="center" shrinkToFit="1"/>
      <protection hidden="1"/>
    </xf>
    <xf numFmtId="0" fontId="11" fillId="19" borderId="128" xfId="0" applyNumberFormat="1" applyFont="1" applyFill="1" applyBorder="1" applyAlignment="1" applyProtection="1">
      <alignment horizontal="center" vertical="center" shrinkToFit="1"/>
      <protection hidden="1"/>
    </xf>
    <xf numFmtId="0" fontId="11" fillId="19" borderId="149" xfId="0" applyNumberFormat="1" applyFont="1" applyFill="1" applyBorder="1" applyAlignment="1" applyProtection="1">
      <alignment horizontal="center" vertical="center" shrinkToFit="1"/>
      <protection hidden="1"/>
    </xf>
    <xf numFmtId="0" fontId="11" fillId="19" borderId="88" xfId="0" applyFont="1" applyFill="1" applyBorder="1" applyAlignment="1" applyProtection="1">
      <alignment horizontal="center" vertical="center" shrinkToFit="1"/>
      <protection hidden="1"/>
    </xf>
    <xf numFmtId="0" fontId="11" fillId="19" borderId="89" xfId="0" applyFont="1" applyFill="1" applyBorder="1" applyAlignment="1" applyProtection="1">
      <alignment horizontal="center" vertical="center" shrinkToFit="1"/>
      <protection hidden="1"/>
    </xf>
    <xf numFmtId="0" fontId="11" fillId="19" borderId="90" xfId="0" applyFont="1" applyFill="1" applyBorder="1" applyAlignment="1" applyProtection="1">
      <alignment horizontal="center" vertical="center" shrinkToFit="1"/>
      <protection hidden="1"/>
    </xf>
    <xf numFmtId="0" fontId="12" fillId="19" borderId="29" xfId="0" applyFont="1" applyFill="1" applyBorder="1" applyAlignment="1" applyProtection="1">
      <alignment horizontal="center" vertical="center" shrinkToFit="1"/>
      <protection hidden="1"/>
    </xf>
    <xf numFmtId="0" fontId="12" fillId="19" borderId="32" xfId="0" applyFont="1" applyFill="1" applyBorder="1" applyAlignment="1" applyProtection="1">
      <alignment horizontal="center" vertical="center" shrinkToFit="1"/>
      <protection hidden="1"/>
    </xf>
    <xf numFmtId="0" fontId="12" fillId="19" borderId="43" xfId="0" applyFont="1" applyFill="1" applyBorder="1" applyAlignment="1" applyProtection="1">
      <alignment horizontal="center" vertical="center" shrinkToFit="1"/>
      <protection hidden="1"/>
    </xf>
    <xf numFmtId="0" fontId="16" fillId="6" borderId="98" xfId="0" applyFont="1" applyFill="1" applyBorder="1" applyAlignment="1">
      <alignment horizontal="center" vertical="center"/>
    </xf>
    <xf numFmtId="0" fontId="16" fillId="6" borderId="70" xfId="0" applyFont="1" applyFill="1" applyBorder="1" applyAlignment="1">
      <alignment horizontal="center" vertical="center"/>
    </xf>
    <xf numFmtId="0" fontId="16" fillId="6" borderId="55" xfId="0" applyFont="1" applyFill="1" applyBorder="1" applyAlignment="1">
      <alignment horizontal="center" vertical="center"/>
    </xf>
    <xf numFmtId="0" fontId="16" fillId="6" borderId="47" xfId="0" applyFont="1" applyFill="1" applyBorder="1" applyAlignment="1">
      <alignment horizontal="center" vertical="center"/>
    </xf>
    <xf numFmtId="0" fontId="5" fillId="6" borderId="70" xfId="0" applyFont="1" applyFill="1" applyBorder="1" applyAlignment="1">
      <alignment horizontal="center" vertical="center" shrinkToFit="1"/>
    </xf>
    <xf numFmtId="0" fontId="5" fillId="6" borderId="47" xfId="0" applyFont="1" applyFill="1" applyBorder="1" applyAlignment="1">
      <alignment horizontal="center" vertical="center" shrinkToFit="1"/>
    </xf>
    <xf numFmtId="0" fontId="5" fillId="6" borderId="70"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150" xfId="0" applyFont="1" applyFill="1" applyBorder="1" applyAlignment="1">
      <alignment horizontal="center" vertical="center"/>
    </xf>
    <xf numFmtId="0" fontId="5" fillId="6" borderId="56" xfId="0" applyFont="1" applyFill="1" applyBorder="1" applyAlignment="1">
      <alignment horizontal="center" vertical="center" shrinkToFit="1"/>
    </xf>
    <xf numFmtId="0" fontId="12" fillId="19" borderId="31" xfId="0" applyFont="1" applyFill="1" applyBorder="1" applyAlignment="1" applyProtection="1">
      <alignment horizontal="center" vertical="center" shrinkToFit="1"/>
      <protection hidden="1"/>
    </xf>
    <xf numFmtId="0" fontId="57" fillId="19" borderId="64" xfId="0" applyFont="1" applyFill="1" applyBorder="1" applyAlignment="1" applyProtection="1">
      <alignment horizontal="center" vertical="center" shrinkToFit="1"/>
      <protection hidden="1"/>
    </xf>
    <xf numFmtId="0" fontId="57" fillId="19" borderId="65" xfId="0" applyFont="1" applyFill="1" applyBorder="1" applyAlignment="1" applyProtection="1">
      <alignment horizontal="center" vertical="center" shrinkToFit="1"/>
      <protection hidden="1"/>
    </xf>
    <xf numFmtId="0" fontId="57" fillId="19" borderId="66" xfId="0" applyFont="1" applyFill="1" applyBorder="1" applyAlignment="1" applyProtection="1">
      <alignment horizontal="center" vertical="center" shrinkToFit="1"/>
      <protection hidden="1"/>
    </xf>
    <xf numFmtId="0" fontId="12" fillId="19" borderId="64" xfId="0" applyFont="1" applyFill="1" applyBorder="1" applyAlignment="1" applyProtection="1">
      <alignment horizontal="center" vertical="center" shrinkToFit="1"/>
      <protection hidden="1"/>
    </xf>
    <xf numFmtId="0" fontId="12" fillId="19" borderId="65" xfId="0" applyFont="1" applyFill="1" applyBorder="1" applyAlignment="1" applyProtection="1">
      <alignment horizontal="center" vertical="center" shrinkToFit="1"/>
      <protection hidden="1"/>
    </xf>
    <xf numFmtId="0" fontId="12" fillId="19" borderId="78" xfId="0" applyFont="1" applyFill="1" applyBorder="1" applyAlignment="1" applyProtection="1">
      <alignment horizontal="center" vertical="center" shrinkToFit="1"/>
      <protection hidden="1"/>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2" xfId="0" applyFont="1" applyFill="1" applyBorder="1" applyAlignment="1">
      <alignment horizontal="center" vertical="center"/>
    </xf>
    <xf numFmtId="0" fontId="33" fillId="3" borderId="172" xfId="0" applyFont="1" applyFill="1" applyBorder="1" applyAlignment="1">
      <alignment horizontal="center" vertical="center" shrinkToFit="1"/>
    </xf>
    <xf numFmtId="0" fontId="33" fillId="3" borderId="34" xfId="0" applyFont="1" applyFill="1" applyBorder="1" applyAlignment="1">
      <alignment horizontal="center" vertical="center" shrinkToFit="1"/>
    </xf>
    <xf numFmtId="0" fontId="33" fillId="3" borderId="33" xfId="0" applyFont="1" applyFill="1" applyBorder="1" applyAlignment="1">
      <alignment horizontal="center" vertical="center" shrinkToFit="1"/>
    </xf>
    <xf numFmtId="0" fontId="33" fillId="3" borderId="174" xfId="0" applyFont="1" applyFill="1" applyBorder="1" applyAlignment="1">
      <alignment horizontal="center" vertical="center" shrinkToFit="1"/>
    </xf>
    <xf numFmtId="0" fontId="33" fillId="3" borderId="175" xfId="0" applyFont="1" applyFill="1" applyBorder="1" applyAlignment="1">
      <alignment horizontal="center" vertical="center" shrinkToFit="1"/>
    </xf>
    <xf numFmtId="0" fontId="33" fillId="3" borderId="176" xfId="0" applyFont="1" applyFill="1" applyBorder="1" applyAlignment="1">
      <alignment horizontal="center" vertical="center" shrinkToFit="1"/>
    </xf>
    <xf numFmtId="5" fontId="11" fillId="19" borderId="61" xfId="1" applyNumberFormat="1" applyFont="1" applyFill="1" applyBorder="1" applyAlignment="1" applyProtection="1">
      <alignment horizontal="right" vertical="center"/>
      <protection hidden="1"/>
    </xf>
    <xf numFmtId="5" fontId="11" fillId="19" borderId="34" xfId="1" applyNumberFormat="1" applyFont="1" applyFill="1" applyBorder="1" applyAlignment="1" applyProtection="1">
      <alignment horizontal="right" vertical="center"/>
      <protection hidden="1"/>
    </xf>
    <xf numFmtId="5" fontId="11" fillId="19" borderId="177" xfId="1" applyNumberFormat="1" applyFont="1" applyFill="1" applyBorder="1" applyAlignment="1" applyProtection="1">
      <alignment horizontal="right" vertical="center"/>
      <protection hidden="1"/>
    </xf>
    <xf numFmtId="5" fontId="11" fillId="19" borderId="175" xfId="1" applyNumberFormat="1" applyFont="1" applyFill="1" applyBorder="1" applyAlignment="1" applyProtection="1">
      <alignment horizontal="right" vertical="center"/>
      <protection hidden="1"/>
    </xf>
    <xf numFmtId="38" fontId="11" fillId="3" borderId="173" xfId="1" applyFont="1" applyFill="1" applyBorder="1" applyAlignment="1">
      <alignment horizontal="center" vertical="center"/>
    </xf>
    <xf numFmtId="38" fontId="11" fillId="3" borderId="178" xfId="1" applyFont="1" applyFill="1" applyBorder="1" applyAlignment="1">
      <alignment horizontal="center" vertical="center"/>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36" fillId="3" borderId="8" xfId="0" applyFont="1" applyFill="1" applyBorder="1" applyAlignment="1" applyProtection="1">
      <alignment horizontal="center" vertical="top" wrapText="1"/>
      <protection locked="0"/>
    </xf>
    <xf numFmtId="0" fontId="36" fillId="3" borderId="10" xfId="0" applyFont="1" applyFill="1" applyBorder="1" applyAlignment="1" applyProtection="1">
      <alignment horizontal="center" vertical="top" wrapText="1"/>
      <protection locked="0"/>
    </xf>
    <xf numFmtId="0" fontId="5" fillId="0" borderId="101" xfId="0" applyFont="1" applyBorder="1" applyAlignment="1" applyProtection="1">
      <alignment horizontal="right" vertical="center"/>
      <protection locked="0"/>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5" fontId="11" fillId="0" borderId="0" xfId="1" applyNumberFormat="1" applyFont="1" applyFill="1" applyBorder="1" applyAlignment="1" applyProtection="1">
      <alignment horizontal="right" vertical="center"/>
      <protection hidden="1"/>
    </xf>
    <xf numFmtId="6" fontId="33" fillId="0" borderId="77" xfId="1" applyNumberFormat="1" applyFont="1" applyFill="1" applyBorder="1" applyAlignment="1" applyProtection="1">
      <alignment horizontal="center" vertical="center" shrinkToFit="1"/>
    </xf>
    <xf numFmtId="6" fontId="33" fillId="0" borderId="65" xfId="1" applyNumberFormat="1" applyFont="1" applyFill="1" applyBorder="1" applyAlignment="1" applyProtection="1">
      <alignment horizontal="center" vertical="center" shrinkToFit="1"/>
    </xf>
    <xf numFmtId="0" fontId="5" fillId="3" borderId="34" xfId="0" applyFont="1" applyFill="1" applyBorder="1" applyAlignment="1">
      <alignment horizontal="center" vertical="center" wrapText="1" shrinkToFit="1"/>
    </xf>
    <xf numFmtId="0" fontId="5" fillId="3" borderId="34" xfId="0" applyFont="1" applyFill="1" applyBorder="1" applyAlignment="1">
      <alignment horizontal="center" vertical="center" shrinkToFit="1"/>
    </xf>
    <xf numFmtId="6" fontId="11" fillId="0" borderId="34" xfId="1" applyNumberFormat="1" applyFont="1" applyFill="1" applyBorder="1" applyAlignment="1" applyProtection="1">
      <alignment horizontal="right" vertical="center"/>
      <protection hidden="1"/>
    </xf>
    <xf numFmtId="184" fontId="16" fillId="22" borderId="108" xfId="0" applyNumberFormat="1" applyFont="1" applyFill="1" applyBorder="1" applyAlignment="1">
      <alignment horizontal="center" vertical="center" shrinkToFit="1"/>
    </xf>
    <xf numFmtId="184" fontId="16" fillId="22" borderId="4" xfId="0" applyNumberFormat="1" applyFont="1" applyFill="1" applyBorder="1" applyAlignment="1">
      <alignment horizontal="center" vertical="center" shrinkToFit="1"/>
    </xf>
    <xf numFmtId="184" fontId="16" fillId="22" borderId="6" xfId="0" applyNumberFormat="1" applyFont="1" applyFill="1" applyBorder="1" applyAlignment="1">
      <alignment horizontal="center" vertical="center" shrinkToFit="1"/>
    </xf>
    <xf numFmtId="184" fontId="16" fillId="22" borderId="53" xfId="0" applyNumberFormat="1" applyFont="1" applyFill="1" applyBorder="1" applyAlignment="1">
      <alignment horizontal="center" vertical="center" shrinkToFit="1"/>
    </xf>
    <xf numFmtId="184" fontId="16" fillId="22" borderId="0" xfId="0" applyNumberFormat="1" applyFont="1" applyFill="1" applyBorder="1" applyAlignment="1">
      <alignment horizontal="center" vertical="center" shrinkToFit="1"/>
    </xf>
    <xf numFmtId="184" fontId="16" fillId="22" borderId="10" xfId="0" applyNumberFormat="1" applyFont="1" applyFill="1" applyBorder="1" applyAlignment="1">
      <alignment horizontal="center" vertical="center" shrinkToFit="1"/>
    </xf>
    <xf numFmtId="0" fontId="33" fillId="3" borderId="0" xfId="0" applyFont="1" applyFill="1" applyBorder="1" applyAlignment="1">
      <alignment horizontal="center" vertical="center" shrinkToFit="1"/>
    </xf>
    <xf numFmtId="184" fontId="5" fillId="6" borderId="54" xfId="0" applyNumberFormat="1" applyFont="1" applyFill="1" applyBorder="1" applyAlignment="1" applyProtection="1">
      <alignment horizontal="right" vertical="center" shrinkToFit="1"/>
      <protection locked="0"/>
    </xf>
    <xf numFmtId="184" fontId="5" fillId="6" borderId="32" xfId="0" applyNumberFormat="1" applyFont="1" applyFill="1" applyBorder="1" applyAlignment="1" applyProtection="1">
      <alignment horizontal="right" vertical="center" shrinkToFit="1"/>
      <protection locked="0"/>
    </xf>
    <xf numFmtId="184" fontId="5" fillId="6" borderId="31" xfId="0" applyNumberFormat="1" applyFont="1" applyFill="1" applyBorder="1" applyAlignment="1" applyProtection="1">
      <alignment horizontal="right" vertical="center" shrinkToFit="1"/>
      <protection locked="0"/>
    </xf>
    <xf numFmtId="184" fontId="5" fillId="6" borderId="77" xfId="0" applyNumberFormat="1" applyFont="1" applyFill="1" applyBorder="1" applyAlignment="1" applyProtection="1">
      <alignment horizontal="right" vertical="center" shrinkToFit="1"/>
      <protection locked="0"/>
    </xf>
    <xf numFmtId="184" fontId="5" fillId="6" borderId="65" xfId="0" applyNumberFormat="1" applyFont="1" applyFill="1" applyBorder="1" applyAlignment="1" applyProtection="1">
      <alignment horizontal="right" vertical="center" shrinkToFit="1"/>
      <protection locked="0"/>
    </xf>
    <xf numFmtId="184" fontId="5" fillId="6" borderId="66" xfId="0" applyNumberFormat="1" applyFont="1" applyFill="1" applyBorder="1" applyAlignment="1" applyProtection="1">
      <alignment horizontal="right" vertical="center" shrinkToFit="1"/>
      <protection locked="0"/>
    </xf>
    <xf numFmtId="0" fontId="11" fillId="0" borderId="53" xfId="0" applyFont="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11" fillId="0" borderId="9" xfId="0" applyFont="1" applyBorder="1" applyAlignment="1" applyProtection="1">
      <alignment horizontal="left" vertical="center" shrinkToFit="1"/>
    </xf>
    <xf numFmtId="0" fontId="12" fillId="0" borderId="53" xfId="0" applyFont="1" applyBorder="1" applyAlignment="1" applyProtection="1">
      <alignment horizontal="left" vertical="center" wrapText="1" shrinkToFit="1"/>
    </xf>
    <xf numFmtId="0" fontId="12" fillId="0" borderId="0" xfId="0" applyFont="1" applyBorder="1" applyAlignment="1" applyProtection="1">
      <alignment horizontal="left" vertical="center" wrapText="1" shrinkToFit="1"/>
    </xf>
    <xf numFmtId="0" fontId="12" fillId="0" borderId="9" xfId="0" applyFont="1" applyBorder="1" applyAlignment="1" applyProtection="1">
      <alignment horizontal="left" vertical="center" wrapText="1" shrinkToFit="1"/>
    </xf>
    <xf numFmtId="0" fontId="11" fillId="0" borderId="53"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shrinkToFit="1"/>
    </xf>
    <xf numFmtId="0" fontId="12" fillId="0" borderId="28" xfId="0" applyFont="1" applyBorder="1" applyAlignment="1" applyProtection="1">
      <alignment horizontal="left" vertical="top" wrapText="1" shrinkToFit="1"/>
    </xf>
    <xf numFmtId="0" fontId="11" fillId="0" borderId="28" xfId="0" applyFont="1" applyBorder="1" applyAlignment="1" applyProtection="1">
      <alignment horizontal="left" vertical="top" wrapText="1" shrinkToFit="1"/>
    </xf>
    <xf numFmtId="0" fontId="11" fillId="0" borderId="41" xfId="0" applyFont="1" applyBorder="1" applyAlignment="1" applyProtection="1">
      <alignment horizontal="left" vertical="top" wrapText="1" shrinkToFit="1"/>
    </xf>
    <xf numFmtId="0" fontId="11" fillId="0" borderId="9" xfId="0" applyFont="1" applyFill="1" applyBorder="1" applyAlignment="1" applyProtection="1">
      <alignment horizontal="left" vertical="center" shrinkToFit="1"/>
    </xf>
    <xf numFmtId="0" fontId="12" fillId="19" borderId="47" xfId="0" applyFont="1" applyFill="1" applyBorder="1" applyAlignment="1" applyProtection="1">
      <alignment horizontal="center" vertical="center" shrinkToFit="1"/>
      <protection hidden="1"/>
    </xf>
    <xf numFmtId="0" fontId="5" fillId="19" borderId="29" xfId="0" applyFont="1" applyFill="1" applyBorder="1" applyAlignment="1" applyProtection="1">
      <alignment horizontal="center" vertical="center" shrinkToFit="1"/>
      <protection hidden="1"/>
    </xf>
    <xf numFmtId="0" fontId="5" fillId="19" borderId="32" xfId="0" applyFont="1" applyFill="1" applyBorder="1" applyAlignment="1" applyProtection="1">
      <alignment horizontal="center" vertical="center" shrinkToFit="1"/>
      <protection hidden="1"/>
    </xf>
    <xf numFmtId="0" fontId="5" fillId="19" borderId="43" xfId="0" applyFont="1" applyFill="1" applyBorder="1" applyAlignment="1" applyProtection="1">
      <alignment horizontal="center" vertical="center" shrinkToFit="1"/>
      <protection hidden="1"/>
    </xf>
    <xf numFmtId="0" fontId="11" fillId="0" borderId="135" xfId="0" applyFont="1" applyBorder="1" applyAlignment="1" applyProtection="1">
      <alignment horizontal="center" vertical="center" shrinkToFit="1"/>
    </xf>
    <xf numFmtId="0" fontId="11" fillId="0" borderId="111" xfId="0" applyFont="1" applyBorder="1" applyAlignment="1" applyProtection="1">
      <alignment horizontal="center" vertical="center" shrinkToFit="1"/>
    </xf>
    <xf numFmtId="0" fontId="11" fillId="0" borderId="113" xfId="0" applyFont="1" applyBorder="1" applyAlignment="1" applyProtection="1">
      <alignment horizontal="center" vertical="center" shrinkToFit="1"/>
    </xf>
    <xf numFmtId="0" fontId="14" fillId="0" borderId="0" xfId="0" applyFont="1" applyAlignment="1">
      <alignment horizontal="left" vertical="center" shrinkToFit="1"/>
    </xf>
    <xf numFmtId="0" fontId="14" fillId="2" borderId="117" xfId="0" applyFont="1" applyFill="1" applyBorder="1" applyAlignment="1">
      <alignment horizontal="left" vertical="center" shrinkToFit="1"/>
    </xf>
    <xf numFmtId="0" fontId="11" fillId="2" borderId="118" xfId="0" applyFont="1" applyFill="1" applyBorder="1" applyAlignment="1">
      <alignment horizontal="left" vertical="center" shrinkToFit="1"/>
    </xf>
    <xf numFmtId="0" fontId="11" fillId="2" borderId="119" xfId="0" applyFont="1" applyFill="1" applyBorder="1" applyAlignment="1">
      <alignment horizontal="left" vertical="center" shrinkToFit="1"/>
    </xf>
    <xf numFmtId="0" fontId="18" fillId="0" borderId="120" xfId="0" applyFont="1" applyBorder="1" applyAlignment="1">
      <alignment horizontal="left" vertical="center" wrapText="1"/>
    </xf>
    <xf numFmtId="0" fontId="18" fillId="0" borderId="121" xfId="0" applyFont="1" applyBorder="1" applyAlignment="1">
      <alignment horizontal="left" vertical="center" wrapText="1"/>
    </xf>
    <xf numFmtId="0" fontId="18" fillId="0" borderId="122" xfId="0" applyFont="1" applyBorder="1" applyAlignment="1">
      <alignment horizontal="left" vertical="center" wrapText="1"/>
    </xf>
    <xf numFmtId="0" fontId="18" fillId="0" borderId="123" xfId="0" applyFont="1" applyBorder="1" applyAlignment="1" applyProtection="1">
      <alignment horizontal="left" vertical="top" wrapText="1"/>
      <protection locked="0"/>
    </xf>
    <xf numFmtId="0" fontId="18" fillId="0" borderId="124" xfId="0" applyFont="1" applyBorder="1" applyAlignment="1" applyProtection="1">
      <alignment horizontal="left" vertical="top" wrapText="1"/>
      <protection locked="0"/>
    </xf>
    <xf numFmtId="0" fontId="18" fillId="0" borderId="125" xfId="0" applyFont="1" applyBorder="1" applyAlignment="1" applyProtection="1">
      <alignment horizontal="left" vertical="top" wrapText="1"/>
      <protection locked="0"/>
    </xf>
    <xf numFmtId="0" fontId="14" fillId="2" borderId="117" xfId="0" applyFont="1" applyFill="1" applyBorder="1" applyAlignment="1" applyProtection="1">
      <alignment horizontal="left" vertical="center" shrinkToFit="1"/>
    </xf>
    <xf numFmtId="0" fontId="11" fillId="2" borderId="118" xfId="0" applyFont="1" applyFill="1" applyBorder="1" applyAlignment="1" applyProtection="1">
      <alignment horizontal="left" vertical="center" shrinkToFit="1"/>
    </xf>
    <xf numFmtId="0" fontId="11" fillId="2" borderId="119" xfId="0" applyFont="1" applyFill="1" applyBorder="1" applyAlignment="1" applyProtection="1">
      <alignment horizontal="left" vertical="center" shrinkToFit="1"/>
    </xf>
    <xf numFmtId="0" fontId="10" fillId="0" borderId="0" xfId="0" applyFont="1" applyAlignment="1">
      <alignment horizontal="center" vertical="center"/>
    </xf>
    <xf numFmtId="0" fontId="13" fillId="0" borderId="0" xfId="0" applyFont="1" applyAlignment="1">
      <alignment horizontal="center" vertical="center"/>
    </xf>
    <xf numFmtId="0" fontId="24" fillId="0" borderId="0" xfId="0" applyFont="1" applyAlignment="1">
      <alignment horizontal="left" vertical="center"/>
    </xf>
    <xf numFmtId="183" fontId="18" fillId="19" borderId="64" xfId="0" applyNumberFormat="1" applyFont="1" applyFill="1" applyBorder="1" applyAlignment="1" applyProtection="1">
      <alignment horizontal="center" vertical="center" shrinkToFit="1"/>
      <protection hidden="1"/>
    </xf>
    <xf numFmtId="183" fontId="18" fillId="19" borderId="65" xfId="0" applyNumberFormat="1" applyFont="1" applyFill="1" applyBorder="1" applyAlignment="1" applyProtection="1">
      <alignment horizontal="center" vertical="center" shrinkToFit="1"/>
      <protection hidden="1"/>
    </xf>
    <xf numFmtId="183" fontId="18" fillId="19" borderId="66" xfId="0" applyNumberFormat="1" applyFont="1" applyFill="1" applyBorder="1" applyAlignment="1" applyProtection="1">
      <alignment horizontal="center" vertical="center" shrinkToFit="1"/>
      <protection hidden="1"/>
    </xf>
    <xf numFmtId="0" fontId="11" fillId="7" borderId="0" xfId="0" applyFont="1" applyFill="1" applyAlignment="1">
      <alignment horizontal="center" vertical="center" wrapText="1" shrinkToFit="1"/>
    </xf>
    <xf numFmtId="0" fontId="16" fillId="19" borderId="84" xfId="0" applyFont="1" applyFill="1" applyBorder="1" applyAlignment="1" applyProtection="1">
      <alignment horizontal="center" vertical="center" shrinkToFit="1"/>
      <protection hidden="1"/>
    </xf>
    <xf numFmtId="0" fontId="16" fillId="19" borderId="85" xfId="0" applyFont="1" applyFill="1" applyBorder="1" applyAlignment="1" applyProtection="1">
      <alignment horizontal="center" vertical="center" shrinkToFit="1"/>
      <protection hidden="1"/>
    </xf>
    <xf numFmtId="0" fontId="16" fillId="19" borderId="87" xfId="0" applyFont="1" applyFill="1" applyBorder="1" applyAlignment="1" applyProtection="1">
      <alignment horizontal="center" vertical="center" shrinkToFit="1"/>
      <protection hidden="1"/>
    </xf>
    <xf numFmtId="0" fontId="16" fillId="19" borderId="86" xfId="0" applyFont="1" applyFill="1" applyBorder="1" applyAlignment="1" applyProtection="1">
      <alignment horizontal="center" vertical="center" shrinkToFit="1"/>
      <protection hidden="1"/>
    </xf>
    <xf numFmtId="0" fontId="24" fillId="0" borderId="0" xfId="0" applyFont="1" applyBorder="1" applyAlignment="1">
      <alignment horizontal="right" vertical="center"/>
    </xf>
    <xf numFmtId="0" fontId="24" fillId="0" borderId="10" xfId="0" applyFont="1" applyBorder="1" applyAlignment="1">
      <alignment horizontal="right" vertical="center"/>
    </xf>
    <xf numFmtId="0" fontId="5" fillId="0" borderId="0" xfId="0" applyFont="1" applyAlignment="1">
      <alignment horizontal="center" vertical="center"/>
    </xf>
    <xf numFmtId="0" fontId="5" fillId="19" borderId="18" xfId="0" applyFont="1" applyFill="1" applyBorder="1" applyAlignment="1" applyProtection="1">
      <alignment horizontal="center" vertical="center" shrinkToFit="1"/>
      <protection hidden="1"/>
    </xf>
    <xf numFmtId="0" fontId="5" fillId="19" borderId="20" xfId="0" applyFont="1" applyFill="1" applyBorder="1" applyAlignment="1" applyProtection="1">
      <alignment horizontal="center" vertical="center" shrinkToFit="1"/>
      <protection hidden="1"/>
    </xf>
    <xf numFmtId="0" fontId="5" fillId="19" borderId="17" xfId="0" applyFont="1" applyFill="1" applyBorder="1" applyAlignment="1" applyProtection="1">
      <alignment horizontal="center" vertical="center" shrinkToFit="1"/>
      <protection hidden="1"/>
    </xf>
    <xf numFmtId="0" fontId="5" fillId="19" borderId="5" xfId="0" applyFont="1" applyFill="1" applyBorder="1" applyAlignment="1" applyProtection="1">
      <alignment horizontal="center" vertical="center" shrinkToFit="1"/>
      <protection hidden="1"/>
    </xf>
    <xf numFmtId="0" fontId="5" fillId="19" borderId="27" xfId="0" applyFont="1" applyFill="1" applyBorder="1" applyAlignment="1" applyProtection="1">
      <alignment horizontal="center" vertical="center" shrinkToFit="1"/>
      <protection hidden="1"/>
    </xf>
    <xf numFmtId="0" fontId="5" fillId="19" borderId="2" xfId="0" applyFont="1" applyFill="1" applyBorder="1" applyAlignment="1" applyProtection="1">
      <alignment horizontal="center" vertical="center" shrinkToFit="1"/>
      <protection hidden="1"/>
    </xf>
    <xf numFmtId="0" fontId="5" fillId="19" borderId="88" xfId="0" applyFont="1" applyFill="1" applyBorder="1" applyAlignment="1" applyProtection="1">
      <alignment horizontal="center" vertical="center" shrinkToFit="1"/>
      <protection hidden="1"/>
    </xf>
    <xf numFmtId="0" fontId="5" fillId="19" borderId="89" xfId="0" applyFont="1" applyFill="1" applyBorder="1" applyAlignment="1" applyProtection="1">
      <alignment horizontal="center" vertical="center" shrinkToFit="1"/>
      <protection hidden="1"/>
    </xf>
    <xf numFmtId="0" fontId="5" fillId="19" borderId="90" xfId="0" applyFont="1" applyFill="1" applyBorder="1" applyAlignment="1" applyProtection="1">
      <alignment horizontal="center" vertical="center" shrinkToFit="1"/>
      <protection hidden="1"/>
    </xf>
    <xf numFmtId="0" fontId="5" fillId="19" borderId="64" xfId="0" applyFont="1" applyFill="1" applyBorder="1" applyAlignment="1" applyProtection="1">
      <alignment horizontal="center" vertical="center" shrinkToFit="1"/>
      <protection hidden="1"/>
    </xf>
    <xf numFmtId="0" fontId="5" fillId="19" borderId="65" xfId="0" applyFont="1" applyFill="1" applyBorder="1" applyAlignment="1" applyProtection="1">
      <alignment horizontal="center" vertical="center" shrinkToFit="1"/>
      <protection hidden="1"/>
    </xf>
    <xf numFmtId="0" fontId="5" fillId="19" borderId="78" xfId="0" applyFont="1" applyFill="1" applyBorder="1" applyAlignment="1" applyProtection="1">
      <alignment horizontal="center" vertical="center" shrinkToFit="1"/>
      <protection hidden="1"/>
    </xf>
    <xf numFmtId="0" fontId="18" fillId="0" borderId="76"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41" xfId="0" applyFont="1" applyBorder="1" applyAlignment="1" applyProtection="1">
      <alignment horizontal="left" vertical="top" wrapText="1"/>
      <protection locked="0"/>
    </xf>
    <xf numFmtId="0" fontId="78" fillId="0" borderId="124" xfId="0" applyFont="1" applyBorder="1" applyAlignment="1" applyProtection="1">
      <alignment horizontal="left" vertical="center" wrapText="1"/>
    </xf>
    <xf numFmtId="0" fontId="18" fillId="0" borderId="120" xfId="0" applyFont="1" applyBorder="1" applyAlignment="1" applyProtection="1">
      <alignment horizontal="left" vertical="center" wrapText="1"/>
    </xf>
    <xf numFmtId="0" fontId="18" fillId="0" borderId="121" xfId="0" applyFont="1" applyBorder="1" applyAlignment="1" applyProtection="1">
      <alignment horizontal="left" vertical="center" wrapText="1"/>
    </xf>
    <xf numFmtId="0" fontId="18" fillId="0" borderId="122" xfId="0" applyFont="1" applyBorder="1" applyAlignment="1" applyProtection="1">
      <alignment horizontal="left" vertical="center" wrapText="1"/>
    </xf>
    <xf numFmtId="0" fontId="14" fillId="2" borderId="118" xfId="0" applyFont="1" applyFill="1" applyBorder="1" applyAlignment="1" applyProtection="1">
      <alignment horizontal="left" vertical="center" shrinkToFit="1"/>
    </xf>
    <xf numFmtId="0" fontId="14" fillId="2" borderId="119" xfId="0" applyFont="1" applyFill="1" applyBorder="1" applyAlignment="1" applyProtection="1">
      <alignment horizontal="left" vertical="center" shrinkToFit="1"/>
    </xf>
    <xf numFmtId="0" fontId="18" fillId="0" borderId="120" xfId="0" applyFont="1" applyBorder="1" applyAlignment="1" applyProtection="1">
      <alignment horizontal="center" vertical="center" wrapText="1"/>
    </xf>
    <xf numFmtId="0" fontId="18" fillId="0" borderId="121" xfId="0" applyFont="1" applyBorder="1" applyAlignment="1" applyProtection="1">
      <alignment horizontal="center" vertical="center" wrapText="1"/>
    </xf>
    <xf numFmtId="0" fontId="18" fillId="0" borderId="122" xfId="0" applyFont="1" applyBorder="1" applyAlignment="1" applyProtection="1">
      <alignment horizontal="center" vertical="center" wrapText="1"/>
    </xf>
    <xf numFmtId="0" fontId="18" fillId="0" borderId="123" xfId="0" applyFont="1" applyBorder="1" applyAlignment="1" applyProtection="1">
      <alignment horizontal="left" vertical="center" wrapText="1"/>
    </xf>
    <xf numFmtId="0" fontId="18" fillId="0" borderId="124" xfId="0" applyFont="1" applyBorder="1" applyAlignment="1" applyProtection="1">
      <alignment horizontal="left" vertical="center" wrapText="1"/>
    </xf>
    <xf numFmtId="0" fontId="18" fillId="0" borderId="125" xfId="0" applyFont="1" applyBorder="1" applyAlignment="1" applyProtection="1">
      <alignment horizontal="left" vertical="center" wrapText="1"/>
    </xf>
    <xf numFmtId="0" fontId="18" fillId="0" borderId="0" xfId="0" applyFont="1" applyAlignment="1" applyProtection="1">
      <alignment horizontal="center" vertical="center" wrapText="1"/>
    </xf>
    <xf numFmtId="0" fontId="18" fillId="0" borderId="53" xfId="0" applyFont="1" applyBorder="1" applyAlignment="1" applyProtection="1">
      <alignment horizontal="left" vertical="center"/>
    </xf>
    <xf numFmtId="0" fontId="18" fillId="0" borderId="0" xfId="0" applyFont="1" applyAlignment="1" applyProtection="1">
      <alignment horizontal="left" vertical="center"/>
    </xf>
    <xf numFmtId="0" fontId="18" fillId="0" borderId="9" xfId="0" applyFont="1" applyBorder="1" applyAlignment="1" applyProtection="1">
      <alignment horizontal="left" vertical="center"/>
    </xf>
    <xf numFmtId="0" fontId="11" fillId="0" borderId="181" xfId="0" applyFont="1" applyBorder="1" applyAlignment="1" applyProtection="1">
      <alignment horizontal="center" vertical="top" wrapText="1"/>
      <protection locked="0"/>
    </xf>
    <xf numFmtId="0" fontId="18" fillId="0" borderId="111" xfId="0" applyFont="1" applyBorder="1" applyAlignment="1" applyProtection="1">
      <alignment horizontal="center" vertical="center" wrapText="1"/>
      <protection locked="0"/>
    </xf>
    <xf numFmtId="0" fontId="18" fillId="0" borderId="113"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124" xfId="0" applyFont="1" applyBorder="1" applyAlignment="1" applyProtection="1">
      <alignment horizontal="center" vertical="center" wrapText="1"/>
      <protection locked="0"/>
    </xf>
    <xf numFmtId="0" fontId="18" fillId="0" borderId="125" xfId="0" applyFont="1" applyBorder="1" applyAlignment="1" applyProtection="1">
      <alignment horizontal="center" vertical="center" wrapText="1"/>
      <protection locked="0"/>
    </xf>
    <xf numFmtId="0" fontId="11" fillId="0" borderId="181" xfId="0" applyFont="1" applyBorder="1" applyAlignment="1" applyProtection="1">
      <alignment horizontal="center" vertical="center" wrapText="1"/>
    </xf>
    <xf numFmtId="0" fontId="33" fillId="0" borderId="29" xfId="0" applyNumberFormat="1" applyFont="1" applyBorder="1" applyAlignment="1">
      <alignment horizontal="center" vertical="center"/>
    </xf>
    <xf numFmtId="0" fontId="33" fillId="0" borderId="43" xfId="0" applyNumberFormat="1" applyFont="1" applyBorder="1" applyAlignment="1">
      <alignment horizontal="center" vertical="center"/>
    </xf>
    <xf numFmtId="0" fontId="18" fillId="0" borderId="29" xfId="0" applyFont="1" applyBorder="1" applyAlignment="1">
      <alignment horizontal="left" vertical="center"/>
    </xf>
    <xf numFmtId="0" fontId="18" fillId="0" borderId="32" xfId="0" applyFont="1" applyBorder="1" applyAlignment="1">
      <alignment horizontal="left" vertical="center"/>
    </xf>
    <xf numFmtId="0" fontId="18" fillId="0" borderId="31" xfId="0" applyFont="1" applyBorder="1" applyAlignment="1">
      <alignment horizontal="left" vertical="center"/>
    </xf>
    <xf numFmtId="0" fontId="18" fillId="4" borderId="186" xfId="0" applyFont="1" applyFill="1" applyBorder="1" applyAlignment="1">
      <alignment horizontal="center" vertical="center" wrapText="1"/>
    </xf>
    <xf numFmtId="0" fontId="18" fillId="4" borderId="111" xfId="0" applyFont="1" applyFill="1" applyBorder="1" applyAlignment="1">
      <alignment horizontal="center" vertical="center"/>
    </xf>
    <xf numFmtId="0" fontId="18" fillId="4" borderId="187" xfId="0" applyFont="1" applyFill="1" applyBorder="1" applyAlignment="1">
      <alignment horizontal="center" vertical="center"/>
    </xf>
    <xf numFmtId="0" fontId="18" fillId="4" borderId="186" xfId="0" applyFont="1" applyFill="1" applyBorder="1" applyAlignment="1">
      <alignment horizontal="center" vertical="center" shrinkToFit="1"/>
    </xf>
    <xf numFmtId="0" fontId="18" fillId="4" borderId="111" xfId="0" applyFont="1" applyFill="1" applyBorder="1" applyAlignment="1">
      <alignment horizontal="center" vertical="center" shrinkToFit="1"/>
    </xf>
    <xf numFmtId="0" fontId="18" fillId="4" borderId="187" xfId="0" applyFont="1" applyFill="1" applyBorder="1" applyAlignment="1">
      <alignment horizontal="center" vertical="center" shrinkToFit="1"/>
    </xf>
    <xf numFmtId="0" fontId="34" fillId="4" borderId="186" xfId="0" applyFont="1" applyFill="1" applyBorder="1" applyAlignment="1">
      <alignment horizontal="center" vertical="center"/>
    </xf>
    <xf numFmtId="0" fontId="34" fillId="4" borderId="111" xfId="0" applyFont="1" applyFill="1" applyBorder="1" applyAlignment="1">
      <alignment horizontal="center" vertical="center"/>
    </xf>
    <xf numFmtId="0" fontId="34" fillId="4" borderId="187" xfId="0" applyFont="1" applyFill="1" applyBorder="1" applyAlignment="1">
      <alignment horizontal="center" vertical="center"/>
    </xf>
    <xf numFmtId="0" fontId="34" fillId="4" borderId="183" xfId="0" applyFont="1" applyFill="1" applyBorder="1" applyAlignment="1">
      <alignment horizontal="center" vertical="center"/>
    </xf>
    <xf numFmtId="0" fontId="34" fillId="4" borderId="184" xfId="0" applyFont="1" applyFill="1" applyBorder="1" applyAlignment="1">
      <alignment horizontal="center" vertical="center"/>
    </xf>
    <xf numFmtId="0" fontId="34" fillId="4" borderId="185" xfId="0" applyFont="1" applyFill="1" applyBorder="1" applyAlignment="1">
      <alignment horizontal="center" vertical="center"/>
    </xf>
    <xf numFmtId="0" fontId="18" fillId="4" borderId="188" xfId="0" applyFont="1" applyFill="1" applyBorder="1" applyAlignment="1">
      <alignment horizontal="center" vertical="center"/>
    </xf>
    <xf numFmtId="0" fontId="18" fillId="4" borderId="189" xfId="0" applyFont="1" applyFill="1" applyBorder="1" applyAlignment="1">
      <alignment horizontal="center" vertical="center"/>
    </xf>
    <xf numFmtId="0" fontId="11" fillId="0" borderId="0" xfId="0" applyFont="1" applyBorder="1" applyAlignment="1">
      <alignment horizontal="left" vertical="center"/>
    </xf>
    <xf numFmtId="0" fontId="18" fillId="0" borderId="5"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33" fillId="0" borderId="47" xfId="0" applyNumberFormat="1" applyFont="1" applyBorder="1" applyAlignment="1">
      <alignment horizontal="center" vertical="center"/>
    </xf>
    <xf numFmtId="0" fontId="33" fillId="0" borderId="56" xfId="0" applyNumberFormat="1" applyFont="1" applyBorder="1" applyAlignment="1">
      <alignment horizontal="center" vertical="center"/>
    </xf>
    <xf numFmtId="0" fontId="33" fillId="0" borderId="58" xfId="0" applyNumberFormat="1" applyFont="1" applyBorder="1" applyAlignment="1">
      <alignment horizontal="center" vertical="center"/>
    </xf>
    <xf numFmtId="0" fontId="33" fillId="0" borderId="59" xfId="0" applyNumberFormat="1" applyFont="1" applyBorder="1" applyAlignment="1">
      <alignment horizontal="center" vertical="center"/>
    </xf>
    <xf numFmtId="0" fontId="18" fillId="2" borderId="38"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8" fillId="0" borderId="62" xfId="0" applyFont="1" applyBorder="1" applyAlignment="1">
      <alignment horizontal="left" vertical="center" shrinkToFit="1"/>
    </xf>
    <xf numFmtId="0" fontId="18" fillId="0" borderId="63" xfId="0" applyFont="1" applyBorder="1" applyAlignment="1">
      <alignment horizontal="left" vertical="center" shrinkToFit="1"/>
    </xf>
    <xf numFmtId="0" fontId="18" fillId="0" borderId="99" xfId="0" applyFont="1" applyBorder="1" applyAlignment="1">
      <alignment horizontal="left" vertical="center" shrinkToFit="1"/>
    </xf>
    <xf numFmtId="0" fontId="18" fillId="0" borderId="29" xfId="0" applyFont="1" applyBorder="1" applyAlignment="1">
      <alignment horizontal="left" vertical="center" shrinkToFit="1"/>
    </xf>
    <xf numFmtId="0" fontId="18" fillId="0" borderId="32" xfId="0" applyFont="1" applyBorder="1" applyAlignment="1">
      <alignment horizontal="left" vertical="center" shrinkToFit="1"/>
    </xf>
    <xf numFmtId="0" fontId="18" fillId="0" borderId="31" xfId="0" applyFont="1" applyBorder="1" applyAlignment="1">
      <alignment horizontal="left" vertical="center" shrinkToFit="1"/>
    </xf>
    <xf numFmtId="0" fontId="5" fillId="0" borderId="52" xfId="0" applyFont="1" applyBorder="1" applyAlignment="1">
      <alignment horizontal="left" vertical="center"/>
    </xf>
    <xf numFmtId="0" fontId="18" fillId="0" borderId="47" xfId="0" applyFont="1" applyBorder="1" applyAlignment="1">
      <alignment horizontal="left" vertical="center"/>
    </xf>
    <xf numFmtId="0" fontId="33" fillId="0" borderId="97" xfId="0" applyNumberFormat="1" applyFont="1" applyBorder="1" applyAlignment="1">
      <alignment horizontal="center" vertical="center"/>
    </xf>
    <xf numFmtId="0" fontId="33" fillId="0" borderId="52" xfId="0" applyNumberFormat="1" applyFont="1" applyBorder="1" applyAlignment="1">
      <alignment horizontal="center" vertical="center"/>
    </xf>
    <xf numFmtId="0" fontId="18" fillId="2" borderId="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55" xfId="0" applyFont="1" applyFill="1" applyBorder="1" applyAlignment="1">
      <alignment horizontal="center" vertical="center"/>
    </xf>
    <xf numFmtId="0" fontId="18" fillId="2" borderId="57" xfId="0" applyFont="1" applyFill="1" applyBorder="1" applyAlignment="1">
      <alignment horizontal="center" vertical="center"/>
    </xf>
    <xf numFmtId="0" fontId="18" fillId="0" borderId="29" xfId="0" applyFont="1" applyBorder="1" applyAlignment="1">
      <alignment horizontal="left" vertical="center" wrapText="1"/>
    </xf>
    <xf numFmtId="0" fontId="18" fillId="0" borderId="32" xfId="0" applyFont="1" applyBorder="1" applyAlignment="1">
      <alignment horizontal="left" vertical="center" wrapText="1"/>
    </xf>
    <xf numFmtId="0" fontId="18" fillId="0" borderId="31"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xf>
    <xf numFmtId="0" fontId="18" fillId="0" borderId="6" xfId="0" applyFont="1" applyBorder="1" applyAlignment="1">
      <alignment horizontal="left" vertical="center"/>
    </xf>
    <xf numFmtId="0" fontId="18" fillId="0" borderId="5" xfId="0" applyFont="1" applyBorder="1" applyAlignment="1">
      <alignment horizontal="left" vertical="center"/>
    </xf>
    <xf numFmtId="0" fontId="18" fillId="0" borderId="27" xfId="0" applyFont="1" applyBorder="1" applyAlignment="1">
      <alignment horizontal="left" vertical="center"/>
    </xf>
    <xf numFmtId="0" fontId="18" fillId="0" borderId="2" xfId="0" applyFont="1" applyBorder="1" applyAlignment="1">
      <alignment horizontal="left" vertical="center"/>
    </xf>
    <xf numFmtId="3" fontId="33" fillId="0" borderId="80" xfId="0" applyNumberFormat="1" applyFont="1" applyBorder="1" applyAlignment="1">
      <alignment horizontal="center" vertical="center"/>
    </xf>
    <xf numFmtId="0" fontId="18" fillId="0" borderId="58" xfId="0" applyFont="1" applyBorder="1" applyAlignment="1">
      <alignment horizontal="left" vertical="center"/>
    </xf>
    <xf numFmtId="0" fontId="18" fillId="2" borderId="40" xfId="0" applyFont="1" applyFill="1" applyBorder="1" applyAlignment="1">
      <alignment horizontal="center" vertical="center" wrapText="1"/>
    </xf>
    <xf numFmtId="0" fontId="18" fillId="2" borderId="109" xfId="0" applyFont="1" applyFill="1" applyBorder="1" applyAlignment="1">
      <alignment horizontal="center" vertical="center" wrapText="1"/>
    </xf>
    <xf numFmtId="0" fontId="48" fillId="0" borderId="61" xfId="0"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33" xfId="0" applyFont="1" applyFill="1" applyBorder="1" applyAlignment="1">
      <alignment horizontal="center" vertical="center" wrapText="1"/>
    </xf>
    <xf numFmtId="0" fontId="48" fillId="0" borderId="53"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76"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11" fillId="0" borderId="0" xfId="0" applyFont="1" applyBorder="1" applyAlignment="1">
      <alignment horizontal="left" vertical="center" shrinkToFit="1"/>
    </xf>
    <xf numFmtId="180" fontId="32" fillId="19" borderId="68" xfId="1" applyNumberFormat="1" applyFont="1" applyFill="1" applyBorder="1" applyAlignment="1" applyProtection="1">
      <alignment horizontal="right" vertical="center"/>
      <protection hidden="1"/>
    </xf>
    <xf numFmtId="0" fontId="21" fillId="0" borderId="4" xfId="0" applyFont="1" applyBorder="1" applyAlignment="1">
      <alignment horizontal="right" vertical="center"/>
    </xf>
    <xf numFmtId="0" fontId="21" fillId="0" borderId="114" xfId="0" applyFont="1" applyBorder="1" applyAlignment="1">
      <alignment horizontal="right" vertical="center"/>
    </xf>
    <xf numFmtId="0" fontId="34" fillId="6" borderId="71" xfId="0" applyFont="1" applyFill="1" applyBorder="1" applyAlignment="1">
      <alignment horizontal="center" vertical="center"/>
    </xf>
    <xf numFmtId="0" fontId="34" fillId="6" borderId="72" xfId="0" applyFont="1" applyFill="1" applyBorder="1" applyAlignment="1">
      <alignment horizontal="center" vertical="center"/>
    </xf>
    <xf numFmtId="0" fontId="34" fillId="6" borderId="73" xfId="0" applyFont="1" applyFill="1" applyBorder="1" applyAlignment="1">
      <alignment horizontal="center" vertical="center"/>
    </xf>
    <xf numFmtId="0" fontId="18" fillId="0" borderId="115" xfId="0" applyFont="1" applyBorder="1" applyAlignment="1" applyProtection="1">
      <alignment horizontal="center" vertical="center"/>
      <protection locked="0"/>
    </xf>
    <xf numFmtId="0" fontId="18" fillId="0" borderId="74" xfId="0" applyFont="1" applyBorder="1" applyAlignment="1" applyProtection="1">
      <alignment horizontal="center" vertical="center"/>
      <protection locked="0"/>
    </xf>
    <xf numFmtId="0" fontId="18" fillId="0" borderId="116" xfId="0" applyFont="1" applyBorder="1" applyAlignment="1" applyProtection="1">
      <alignment horizontal="center" vertical="center"/>
      <protection locked="0"/>
    </xf>
    <xf numFmtId="0" fontId="18" fillId="4" borderId="183" xfId="0" applyFont="1" applyFill="1" applyBorder="1" applyAlignment="1">
      <alignment horizontal="center" vertical="center" shrinkToFit="1"/>
    </xf>
    <xf numFmtId="0" fontId="18" fillId="4" borderId="184" xfId="0" applyFont="1" applyFill="1" applyBorder="1" applyAlignment="1">
      <alignment horizontal="center" vertical="center" shrinkToFit="1"/>
    </xf>
    <xf numFmtId="0" fontId="18" fillId="4" borderId="185" xfId="0" applyFont="1" applyFill="1" applyBorder="1" applyAlignment="1">
      <alignment horizontal="center" vertical="center" shrinkToFit="1"/>
    </xf>
    <xf numFmtId="0" fontId="18" fillId="6" borderId="71" xfId="0" applyFont="1" applyFill="1" applyBorder="1" applyAlignment="1">
      <alignment horizontal="center" vertical="center"/>
    </xf>
    <xf numFmtId="0" fontId="18" fillId="6" borderId="72" xfId="0" applyFont="1" applyFill="1" applyBorder="1" applyAlignment="1">
      <alignment horizontal="center" vertical="center"/>
    </xf>
    <xf numFmtId="0" fontId="18" fillId="6" borderId="73" xfId="0" applyFont="1" applyFill="1" applyBorder="1" applyAlignment="1">
      <alignment horizontal="center" vertical="center"/>
    </xf>
    <xf numFmtId="0" fontId="18" fillId="4" borderId="183" xfId="0" applyFont="1" applyFill="1" applyBorder="1" applyAlignment="1">
      <alignment horizontal="center" vertical="center" wrapText="1"/>
    </xf>
    <xf numFmtId="0" fontId="18" fillId="4" borderId="184" xfId="0" applyFont="1" applyFill="1" applyBorder="1" applyAlignment="1">
      <alignment horizontal="center" vertical="center"/>
    </xf>
    <xf numFmtId="0" fontId="18" fillId="4" borderId="185" xfId="0" applyFont="1" applyFill="1" applyBorder="1" applyAlignment="1">
      <alignment horizontal="center" vertical="center"/>
    </xf>
    <xf numFmtId="179" fontId="18" fillId="19" borderId="32" xfId="0" applyNumberFormat="1" applyFont="1" applyFill="1" applyBorder="1" applyAlignment="1" applyProtection="1">
      <alignment horizontal="right" vertical="center"/>
      <protection hidden="1"/>
    </xf>
    <xf numFmtId="179" fontId="18" fillId="19" borderId="65" xfId="0" applyNumberFormat="1" applyFont="1" applyFill="1" applyBorder="1" applyAlignment="1" applyProtection="1">
      <alignment horizontal="right" vertical="center"/>
      <protection hidden="1"/>
    </xf>
    <xf numFmtId="179" fontId="18" fillId="19" borderId="74" xfId="0" applyNumberFormat="1" applyFont="1" applyFill="1" applyBorder="1" applyAlignment="1" applyProtection="1">
      <alignment horizontal="right" vertical="center"/>
      <protection hidden="1"/>
    </xf>
    <xf numFmtId="176" fontId="33" fillId="0" borderId="47" xfId="0" applyNumberFormat="1" applyFont="1" applyBorder="1" applyAlignment="1">
      <alignment horizontal="center" vertical="center"/>
    </xf>
    <xf numFmtId="0" fontId="5" fillId="0" borderId="56" xfId="0" applyFont="1" applyBorder="1" applyAlignment="1">
      <alignment horizontal="center" vertical="center"/>
    </xf>
    <xf numFmtId="176" fontId="33" fillId="0" borderId="29" xfId="0" applyNumberFormat="1" applyFont="1" applyBorder="1" applyAlignment="1">
      <alignment horizontal="center" vertical="center"/>
    </xf>
    <xf numFmtId="176" fontId="33" fillId="0" borderId="43" xfId="0" applyNumberFormat="1" applyFont="1" applyBorder="1" applyAlignment="1">
      <alignment horizontal="center" vertical="center"/>
    </xf>
    <xf numFmtId="0" fontId="5" fillId="0" borderId="47" xfId="0" applyFont="1" applyBorder="1" applyAlignment="1">
      <alignment horizontal="left" vertical="center"/>
    </xf>
    <xf numFmtId="0" fontId="18" fillId="2" borderId="35"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31" xfId="0" applyFont="1" applyFill="1" applyBorder="1" applyAlignment="1">
      <alignment horizontal="center" vertical="center"/>
    </xf>
    <xf numFmtId="176" fontId="33" fillId="0" borderId="35" xfId="0" applyNumberFormat="1" applyFont="1" applyBorder="1" applyAlignment="1">
      <alignment horizontal="center" vertical="center"/>
    </xf>
    <xf numFmtId="176" fontId="33" fillId="0" borderId="33" xfId="0" applyNumberFormat="1" applyFont="1" applyBorder="1" applyAlignment="1">
      <alignment horizontal="center" vertical="center"/>
    </xf>
    <xf numFmtId="0" fontId="14" fillId="7" borderId="55" xfId="0" applyFont="1" applyFill="1" applyBorder="1" applyAlignment="1">
      <alignment horizontal="center" vertical="center" shrinkToFit="1"/>
    </xf>
    <xf numFmtId="0" fontId="53" fillId="0" borderId="47" xfId="0" applyFont="1" applyBorder="1">
      <alignment vertical="center"/>
    </xf>
    <xf numFmtId="0" fontId="56" fillId="19" borderId="47" xfId="0" applyFont="1" applyFill="1" applyBorder="1" applyAlignment="1" applyProtection="1">
      <alignment horizontal="center" vertical="center" shrinkToFit="1"/>
      <protection hidden="1"/>
    </xf>
    <xf numFmtId="0" fontId="14" fillId="7" borderId="29" xfId="0" applyFont="1" applyFill="1" applyBorder="1" applyAlignment="1">
      <alignment horizontal="center" vertical="center" shrinkToFit="1"/>
    </xf>
    <xf numFmtId="0" fontId="14" fillId="7" borderId="32" xfId="0" applyFont="1" applyFill="1" applyBorder="1" applyAlignment="1">
      <alignment horizontal="center" vertical="center" shrinkToFit="1"/>
    </xf>
    <xf numFmtId="0" fontId="14" fillId="7" borderId="31" xfId="0" applyFont="1" applyFill="1" applyBorder="1" applyAlignment="1">
      <alignment horizontal="center" vertical="center" shrinkToFit="1"/>
    </xf>
    <xf numFmtId="0" fontId="14" fillId="7" borderId="77" xfId="0" applyFont="1" applyFill="1" applyBorder="1" applyAlignment="1">
      <alignment horizontal="center" vertical="center" shrinkToFit="1"/>
    </xf>
    <xf numFmtId="0" fontId="14" fillId="7" borderId="66" xfId="0" applyFont="1" applyFill="1" applyBorder="1" applyAlignment="1">
      <alignment horizontal="center" vertical="center" shrinkToFit="1"/>
    </xf>
    <xf numFmtId="0" fontId="14" fillId="7" borderId="64" xfId="0" applyFont="1" applyFill="1" applyBorder="1" applyAlignment="1">
      <alignment horizontal="center" vertical="center" shrinkToFit="1"/>
    </xf>
    <xf numFmtId="0" fontId="14" fillId="7" borderId="65" xfId="0" applyFont="1" applyFill="1" applyBorder="1" applyAlignment="1">
      <alignment horizontal="center" vertical="center" shrinkToFit="1"/>
    </xf>
    <xf numFmtId="0" fontId="56" fillId="19" borderId="64" xfId="0" applyFont="1" applyFill="1" applyBorder="1" applyAlignment="1" applyProtection="1">
      <alignment horizontal="center" vertical="center" shrinkToFit="1"/>
      <protection hidden="1"/>
    </xf>
    <xf numFmtId="0" fontId="56" fillId="19" borderId="65" xfId="0" applyFont="1" applyFill="1" applyBorder="1" applyAlignment="1" applyProtection="1">
      <alignment horizontal="center" vertical="center" shrinkToFit="1"/>
      <protection hidden="1"/>
    </xf>
    <xf numFmtId="0" fontId="56" fillId="19" borderId="66" xfId="0" applyFont="1" applyFill="1" applyBorder="1" applyAlignment="1" applyProtection="1">
      <alignment horizontal="center" vertical="center" shrinkToFit="1"/>
      <protection hidden="1"/>
    </xf>
    <xf numFmtId="0" fontId="18" fillId="6" borderId="67" xfId="0" applyFont="1" applyFill="1" applyBorder="1" applyAlignment="1">
      <alignment horizontal="center" vertical="center"/>
    </xf>
    <xf numFmtId="0" fontId="18" fillId="6" borderId="95" xfId="0" applyFont="1" applyFill="1" applyBorder="1" applyAlignment="1">
      <alignment horizontal="center" vertical="center"/>
    </xf>
    <xf numFmtId="0" fontId="18" fillId="6" borderId="96" xfId="0" applyFont="1" applyFill="1" applyBorder="1" applyAlignment="1">
      <alignment horizontal="center" vertical="center"/>
    </xf>
    <xf numFmtId="0" fontId="18" fillId="0" borderId="0" xfId="0" applyFont="1" applyBorder="1" applyAlignment="1">
      <alignment horizontal="right" vertical="center"/>
    </xf>
    <xf numFmtId="0" fontId="10" fillId="0" borderId="0" xfId="0" applyFont="1" applyBorder="1" applyAlignment="1">
      <alignment horizontal="center" vertical="center" wrapText="1"/>
    </xf>
    <xf numFmtId="0" fontId="14" fillId="7" borderId="98" xfId="0" applyFont="1" applyFill="1" applyBorder="1" applyAlignment="1">
      <alignment horizontal="center" vertical="center" wrapText="1" shrinkToFit="1"/>
    </xf>
    <xf numFmtId="0" fontId="14" fillId="7" borderId="70" xfId="0" applyFont="1" applyFill="1" applyBorder="1" applyAlignment="1">
      <alignment horizontal="center" vertical="center" shrinkToFit="1"/>
    </xf>
    <xf numFmtId="0" fontId="14" fillId="7" borderId="47" xfId="0" applyFont="1" applyFill="1" applyBorder="1" applyAlignment="1">
      <alignment horizontal="center" vertical="center" shrinkToFit="1"/>
    </xf>
    <xf numFmtId="0" fontId="12" fillId="19" borderId="87" xfId="0" applyFont="1" applyFill="1" applyBorder="1" applyAlignment="1" applyProtection="1">
      <alignment horizontal="center" vertical="center" shrinkToFit="1"/>
      <protection hidden="1"/>
    </xf>
    <xf numFmtId="0" fontId="14" fillId="7" borderId="35" xfId="0" applyFont="1" applyFill="1" applyBorder="1" applyAlignment="1">
      <alignment horizontal="center" vertical="center" wrapText="1" shrinkToFit="1"/>
    </xf>
    <xf numFmtId="0" fontId="14" fillId="7" borderId="34" xfId="0" applyFont="1" applyFill="1" applyBorder="1" applyAlignment="1">
      <alignment horizontal="center" vertical="center" wrapText="1" shrinkToFit="1"/>
    </xf>
    <xf numFmtId="0" fontId="14" fillId="7" borderId="34" xfId="0" applyFont="1" applyFill="1" applyBorder="1" applyAlignment="1">
      <alignment horizontal="center" vertical="center" shrinkToFit="1"/>
    </xf>
    <xf numFmtId="0" fontId="14" fillId="7" borderId="36" xfId="0" applyFont="1" applyFill="1" applyBorder="1" applyAlignment="1">
      <alignment horizontal="center" vertical="center" shrinkToFit="1"/>
    </xf>
    <xf numFmtId="0" fontId="14" fillId="7" borderId="5" xfId="0" applyFont="1" applyFill="1" applyBorder="1" applyAlignment="1">
      <alignment horizontal="center" vertical="center" shrinkToFit="1"/>
    </xf>
    <xf numFmtId="0" fontId="14" fillId="7" borderId="27" xfId="0" applyFont="1" applyFill="1" applyBorder="1" applyAlignment="1">
      <alignment horizontal="center" vertical="center" shrinkToFit="1"/>
    </xf>
    <xf numFmtId="0" fontId="14" fillId="7" borderId="2" xfId="0" applyFont="1" applyFill="1" applyBorder="1" applyAlignment="1">
      <alignment horizontal="center" vertical="center" shrinkToFit="1"/>
    </xf>
    <xf numFmtId="0" fontId="11" fillId="19" borderId="20" xfId="0" applyNumberFormat="1" applyFont="1" applyFill="1" applyBorder="1" applyAlignment="1" applyProtection="1">
      <alignment horizontal="center" vertical="center" shrinkToFit="1"/>
      <protection hidden="1"/>
    </xf>
    <xf numFmtId="0" fontId="11" fillId="19" borderId="17" xfId="0" applyNumberFormat="1" applyFont="1" applyFill="1" applyBorder="1" applyAlignment="1" applyProtection="1">
      <alignment horizontal="center" vertical="center" shrinkToFit="1"/>
      <protection hidden="1"/>
    </xf>
    <xf numFmtId="0" fontId="11" fillId="19" borderId="0" xfId="0" applyNumberFormat="1" applyFont="1" applyFill="1" applyBorder="1" applyAlignment="1" applyProtection="1">
      <alignment horizontal="center" vertical="center" shrinkToFit="1"/>
      <protection hidden="1"/>
    </xf>
    <xf numFmtId="0" fontId="11" fillId="19" borderId="10" xfId="0" applyNumberFormat="1" applyFont="1" applyFill="1" applyBorder="1" applyAlignment="1" applyProtection="1">
      <alignment horizontal="center" vertical="center" shrinkToFit="1"/>
      <protection hidden="1"/>
    </xf>
    <xf numFmtId="0" fontId="12" fillId="19" borderId="88" xfId="0" applyNumberFormat="1" applyFont="1" applyFill="1" applyBorder="1" applyAlignment="1" applyProtection="1">
      <alignment horizontal="center" vertical="center" shrinkToFit="1"/>
      <protection hidden="1"/>
    </xf>
    <xf numFmtId="0" fontId="12" fillId="19" borderId="89" xfId="0" applyNumberFormat="1" applyFont="1" applyFill="1" applyBorder="1" applyAlignment="1" applyProtection="1">
      <alignment horizontal="center" vertical="center" shrinkToFit="1"/>
      <protection hidden="1"/>
    </xf>
    <xf numFmtId="0" fontId="12" fillId="19" borderId="90" xfId="0" applyNumberFormat="1" applyFont="1" applyFill="1" applyBorder="1" applyAlignment="1" applyProtection="1">
      <alignment horizontal="center" vertical="center" shrinkToFit="1"/>
      <protection hidden="1"/>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17" fillId="0" borderId="0" xfId="0" applyFont="1" applyAlignment="1">
      <alignment horizontal="left" vertical="center"/>
    </xf>
    <xf numFmtId="0" fontId="5" fillId="0" borderId="29"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18" fillId="0" borderId="0" xfId="0" applyFont="1" applyBorder="1" applyAlignment="1">
      <alignment horizontal="center" vertical="center"/>
    </xf>
    <xf numFmtId="0" fontId="35" fillId="0" borderId="0" xfId="0" applyFont="1" applyBorder="1" applyAlignment="1">
      <alignment horizontal="center" vertical="center"/>
    </xf>
    <xf numFmtId="0" fontId="44" fillId="7" borderId="100" xfId="0" applyFont="1" applyFill="1" applyBorder="1" applyAlignment="1">
      <alignment horizontal="center" vertical="center"/>
    </xf>
    <xf numFmtId="0" fontId="44" fillId="7" borderId="81" xfId="0" applyFont="1" applyFill="1" applyBorder="1" applyAlignment="1">
      <alignment horizontal="center" vertical="center"/>
    </xf>
    <xf numFmtId="0" fontId="42" fillId="7" borderId="105" xfId="0" applyFont="1" applyFill="1" applyBorder="1" applyAlignment="1">
      <alignment horizontal="center" vertical="center"/>
    </xf>
    <xf numFmtId="0" fontId="42" fillId="7" borderId="104" xfId="0" applyFont="1" applyFill="1" applyBorder="1" applyAlignment="1">
      <alignment horizontal="center" vertical="center"/>
    </xf>
    <xf numFmtId="0" fontId="16" fillId="8" borderId="29" xfId="0" applyFont="1" applyFill="1" applyBorder="1" applyAlignment="1">
      <alignment horizontal="center" vertical="center"/>
    </xf>
    <xf numFmtId="0" fontId="16" fillId="8" borderId="31" xfId="0" applyFont="1" applyFill="1" applyBorder="1" applyAlignment="1">
      <alignment horizontal="center" vertical="center"/>
    </xf>
    <xf numFmtId="0" fontId="25" fillId="8" borderId="29" xfId="0" applyFont="1" applyFill="1" applyBorder="1" applyAlignment="1">
      <alignment horizontal="left" vertical="center" wrapText="1"/>
    </xf>
    <xf numFmtId="0" fontId="25" fillId="8" borderId="32" xfId="0" applyFont="1" applyFill="1" applyBorder="1" applyAlignment="1">
      <alignment horizontal="left" vertical="center" wrapText="1"/>
    </xf>
    <xf numFmtId="0" fontId="25" fillId="8" borderId="31" xfId="0" applyFont="1" applyFill="1" applyBorder="1" applyAlignment="1">
      <alignment horizontal="left" vertical="center" wrapText="1"/>
    </xf>
    <xf numFmtId="0" fontId="44" fillId="7" borderId="80" xfId="0" applyFont="1" applyFill="1" applyBorder="1" applyAlignment="1">
      <alignment horizontal="center" vertical="center" wrapText="1"/>
    </xf>
    <xf numFmtId="0" fontId="44" fillId="7" borderId="52" xfId="0" applyFont="1" applyFill="1" applyBorder="1" applyAlignment="1">
      <alignment horizontal="center" vertical="center" wrapText="1"/>
    </xf>
    <xf numFmtId="0" fontId="5" fillId="7" borderId="80" xfId="0" applyFont="1" applyFill="1" applyBorder="1" applyAlignment="1">
      <alignment horizontal="center" vertical="center"/>
    </xf>
    <xf numFmtId="0" fontId="5" fillId="7" borderId="52" xfId="0" applyFont="1" applyFill="1" applyBorder="1" applyAlignment="1">
      <alignment horizontal="center" vertical="center"/>
    </xf>
    <xf numFmtId="0" fontId="42" fillId="7" borderId="3" xfId="0" applyFont="1" applyFill="1" applyBorder="1" applyAlignment="1">
      <alignment horizontal="center" vertical="center"/>
    </xf>
    <xf numFmtId="0" fontId="42" fillId="7" borderId="6" xfId="0" applyFont="1" applyFill="1" applyBorder="1" applyAlignment="1">
      <alignment horizontal="center" vertical="center"/>
    </xf>
    <xf numFmtId="0" fontId="42" fillId="7" borderId="5" xfId="0" applyFont="1" applyFill="1" applyBorder="1" applyAlignment="1">
      <alignment horizontal="center" vertical="center"/>
    </xf>
    <xf numFmtId="0" fontId="42" fillId="7" borderId="2" xfId="0" applyFont="1" applyFill="1" applyBorder="1" applyAlignment="1">
      <alignment horizontal="center" vertical="center"/>
    </xf>
    <xf numFmtId="0" fontId="42" fillId="7" borderId="80" xfId="0" applyFont="1" applyFill="1" applyBorder="1" applyAlignment="1">
      <alignment horizontal="center" vertical="center"/>
    </xf>
    <xf numFmtId="0" fontId="42" fillId="7" borderId="52" xfId="0" applyFont="1" applyFill="1" applyBorder="1" applyAlignment="1">
      <alignment horizontal="center" vertical="center"/>
    </xf>
    <xf numFmtId="0" fontId="42" fillId="7" borderId="4" xfId="0" applyFont="1" applyFill="1" applyBorder="1" applyAlignment="1">
      <alignment horizontal="center" vertical="center"/>
    </xf>
    <xf numFmtId="0" fontId="42" fillId="7" borderId="27" xfId="0" applyFont="1" applyFill="1" applyBorder="1" applyAlignment="1">
      <alignment horizontal="center" vertical="center"/>
    </xf>
    <xf numFmtId="0" fontId="39" fillId="0" borderId="0" xfId="0" applyFont="1" applyAlignment="1">
      <alignment horizontal="left" vertical="center" wrapText="1"/>
    </xf>
    <xf numFmtId="0" fontId="41" fillId="0" borderId="0" xfId="0" applyFont="1" applyBorder="1" applyAlignment="1">
      <alignment horizontal="left" vertical="center" wrapText="1"/>
    </xf>
    <xf numFmtId="0" fontId="41" fillId="0" borderId="0" xfId="0" applyFont="1" applyBorder="1" applyAlignment="1">
      <alignment horizontal="left" vertical="center"/>
    </xf>
    <xf numFmtId="0" fontId="45" fillId="0" borderId="29" xfId="0" applyFont="1" applyBorder="1" applyAlignment="1">
      <alignment horizontal="left" vertical="center"/>
    </xf>
    <xf numFmtId="0" fontId="45" fillId="0" borderId="31" xfId="0" applyFont="1" applyBorder="1" applyAlignment="1">
      <alignment horizontal="left" vertical="center"/>
    </xf>
    <xf numFmtId="183" fontId="39" fillId="19" borderId="32" xfId="0" applyNumberFormat="1" applyFont="1" applyFill="1" applyBorder="1" applyAlignment="1" applyProtection="1">
      <alignment horizontal="center" vertical="center"/>
      <protection hidden="1"/>
    </xf>
    <xf numFmtId="183" fontId="39" fillId="19" borderId="31" xfId="0" applyNumberFormat="1" applyFont="1" applyFill="1" applyBorder="1" applyAlignment="1" applyProtection="1">
      <alignment horizontal="center" vertical="center"/>
      <protection hidden="1"/>
    </xf>
    <xf numFmtId="0" fontId="46" fillId="19" borderId="4" xfId="0" applyNumberFormat="1" applyFont="1" applyFill="1" applyBorder="1" applyAlignment="1" applyProtection="1">
      <alignment horizontal="center" vertical="center"/>
      <protection hidden="1"/>
    </xf>
    <xf numFmtId="0" fontId="46" fillId="19" borderId="6" xfId="0" applyNumberFormat="1" applyFont="1" applyFill="1" applyBorder="1" applyAlignment="1" applyProtection="1">
      <alignment horizontal="center" vertical="center"/>
      <protection hidden="1"/>
    </xf>
    <xf numFmtId="0" fontId="46" fillId="19" borderId="27" xfId="0" applyNumberFormat="1" applyFont="1" applyFill="1" applyBorder="1" applyAlignment="1" applyProtection="1">
      <alignment horizontal="center" vertical="center"/>
      <protection hidden="1"/>
    </xf>
    <xf numFmtId="0" fontId="46" fillId="19" borderId="2" xfId="0" applyNumberFormat="1" applyFont="1" applyFill="1" applyBorder="1" applyAlignment="1" applyProtection="1">
      <alignment horizontal="center" vertical="center"/>
      <protection hidden="1"/>
    </xf>
    <xf numFmtId="0" fontId="39" fillId="19" borderId="32" xfId="0" applyFont="1" applyFill="1" applyBorder="1" applyAlignment="1" applyProtection="1">
      <alignment horizontal="center" vertical="center"/>
      <protection hidden="1"/>
    </xf>
    <xf numFmtId="0" fontId="39" fillId="19" borderId="31" xfId="0" applyFont="1" applyFill="1" applyBorder="1" applyAlignment="1" applyProtection="1">
      <alignment horizontal="center" vertical="center"/>
      <protection hidden="1"/>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6" xfId="0" applyFont="1" applyBorder="1" applyAlignment="1">
      <alignment horizontal="center" vertical="center"/>
    </xf>
    <xf numFmtId="0" fontId="46" fillId="0" borderId="5" xfId="0" applyFont="1" applyBorder="1" applyAlignment="1">
      <alignment horizontal="center" vertical="center"/>
    </xf>
    <xf numFmtId="0" fontId="46" fillId="0" borderId="27" xfId="0" applyFont="1" applyBorder="1" applyAlignment="1">
      <alignment horizontal="center" vertical="center"/>
    </xf>
    <xf numFmtId="0" fontId="46" fillId="0" borderId="2" xfId="0" applyFont="1" applyBorder="1" applyAlignment="1">
      <alignment horizontal="center" vertical="center"/>
    </xf>
  </cellXfs>
  <cellStyles count="2">
    <cellStyle name="桁区切り" xfId="1" builtinId="6"/>
    <cellStyle name="標準" xfId="0" builtinId="0"/>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FF99"/>
      <color rgb="FFFFFFCC"/>
      <color rgb="FF66FF66"/>
      <color rgb="FF99FF99"/>
      <color rgb="FFCCFFCC"/>
      <color rgb="FFFFFF00"/>
      <color rgb="FFFF0000"/>
      <color rgb="FFFF33CC"/>
      <color rgb="FFDAEEF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24</xdr:col>
      <xdr:colOff>148686</xdr:colOff>
      <xdr:row>67</xdr:row>
      <xdr:rowOff>32457</xdr:rowOff>
    </xdr:from>
    <xdr:ext cx="3424446" cy="1128835"/>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301836" y="13186482"/>
          <a:ext cx="3424446" cy="1128835"/>
        </a:xfrm>
        <a:prstGeom prst="rect">
          <a:avLst/>
        </a:prstGeom>
        <a:ln/>
      </xdr:spPr>
      <xdr:style>
        <a:lnRef idx="2">
          <a:schemeClr val="accent2"/>
        </a:lnRef>
        <a:fillRef idx="1">
          <a:schemeClr val="lt1"/>
        </a:fillRef>
        <a:effectRef idx="0">
          <a:schemeClr val="accent2"/>
        </a:effectRef>
        <a:fontRef idx="minor">
          <a:schemeClr val="dk1"/>
        </a:fontRef>
      </xdr:style>
      <xdr:txBody>
        <a:bodyPr wrap="square" lIns="36000" tIns="0" rIns="36000" bIns="45720">
          <a:noAutofit/>
        </a:bodyPr>
        <a:lstStyle/>
        <a:p>
          <a:pPr algn="l"/>
          <a:r>
            <a:rPr lang="ja-JP" altLang="en-US" sz="1050" b="1">
              <a:solidFill>
                <a:srgbClr val="FF0000"/>
              </a:solidFill>
              <a:latin typeface="Meiryo UI" panose="020B0604030504040204" pitchFamily="50" charset="-128"/>
              <a:ea typeface="Meiryo UI" panose="020B0604030504040204" pitchFamily="50" charset="-128"/>
              <a:cs typeface="+mn-cs"/>
            </a:rPr>
            <a:t>■入所日の午前中と退所日の午後は指導がつきません。</a:t>
          </a:r>
          <a:endParaRPr lang="en-US" altLang="ja-JP" sz="1050" b="1">
            <a:solidFill>
              <a:srgbClr val="FF0000"/>
            </a:solidFill>
            <a:latin typeface="Meiryo UI" panose="020B0604030504040204" pitchFamily="50" charset="-128"/>
            <a:ea typeface="Meiryo UI" panose="020B0604030504040204" pitchFamily="50" charset="-128"/>
            <a:cs typeface="+mn-cs"/>
          </a:endParaRPr>
        </a:p>
        <a:p>
          <a:pPr algn="l"/>
          <a:r>
            <a:rPr lang="ja-JP" altLang="en-US" sz="1050" b="1">
              <a:solidFill>
                <a:srgbClr val="FF0000"/>
              </a:solidFill>
              <a:latin typeface="Meiryo UI" panose="020B0604030504040204" pitchFamily="50" charset="-128"/>
              <a:ea typeface="Meiryo UI" panose="020B0604030504040204" pitchFamily="50" charset="-128"/>
              <a:cs typeface="+mn-cs"/>
            </a:rPr>
            <a:t>■入・退所時刻を明記してください。</a:t>
          </a:r>
          <a:endParaRPr lang="en-US" altLang="ja-JP" sz="1050" b="1">
            <a:solidFill>
              <a:srgbClr val="FF0000"/>
            </a:solidFill>
            <a:latin typeface="Meiryo UI" panose="020B0604030504040204" pitchFamily="50" charset="-128"/>
            <a:ea typeface="Meiryo UI" panose="020B0604030504040204" pitchFamily="50" charset="-128"/>
            <a:cs typeface="+mn-cs"/>
          </a:endParaRPr>
        </a:p>
        <a:p>
          <a:pPr algn="l"/>
          <a:r>
            <a:rPr lang="ja-JP" altLang="en-US" sz="1050" b="1">
              <a:solidFill>
                <a:srgbClr val="FF0000"/>
              </a:solidFill>
              <a:latin typeface="Meiryo UI" panose="020B0604030504040204" pitchFamily="50" charset="-128"/>
              <a:ea typeface="Meiryo UI" panose="020B0604030504040204" pitchFamily="50" charset="-128"/>
              <a:cs typeface="+mn-cs"/>
            </a:rPr>
            <a:t>■指導希望プログラムは先頭に★印を記載してください。</a:t>
          </a:r>
          <a:endParaRPr lang="en-US" altLang="ja-JP" sz="1050" b="1">
            <a:solidFill>
              <a:srgbClr val="FF0000"/>
            </a:solidFill>
            <a:latin typeface="Meiryo UI" panose="020B0604030504040204" pitchFamily="50" charset="-128"/>
            <a:ea typeface="Meiryo UI" panose="020B0604030504040204" pitchFamily="50" charset="-128"/>
            <a:cs typeface="+mn-cs"/>
          </a:endParaRPr>
        </a:p>
        <a:p>
          <a:pPr algn="l"/>
          <a:r>
            <a:rPr lang="ja-JP" altLang="en-US" sz="1050" b="1">
              <a:solidFill>
                <a:srgbClr val="FF0000"/>
              </a:solidFill>
              <a:latin typeface="Meiryo UI" panose="020B0604030504040204" pitchFamily="50" charset="-128"/>
              <a:ea typeface="Meiryo UI" panose="020B0604030504040204" pitchFamily="50" charset="-128"/>
              <a:cs typeface="+mn-cs"/>
            </a:rPr>
            <a:t>■希望使用場所は（　　　　）で記載してください。</a:t>
          </a:r>
          <a:endParaRPr lang="en-US" altLang="ja-JP" sz="105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050" b="1">
              <a:solidFill>
                <a:srgbClr val="FF0000"/>
              </a:solidFill>
              <a:latin typeface="Meiryo UI" panose="020B0604030504040204" pitchFamily="50" charset="-128"/>
              <a:ea typeface="Meiryo UI" panose="020B0604030504040204" pitchFamily="50" charset="-128"/>
              <a:cs typeface="+mn-cs"/>
            </a:rPr>
            <a:t>■入浴希望時間を記載してください。</a:t>
          </a:r>
          <a:endParaRPr lang="en-US" sz="1050" b="1">
            <a:solidFill>
              <a:schemeClr val="dk1"/>
            </a:solidFill>
            <a:latin typeface="Meiryo UI" panose="020B0604030504040204" pitchFamily="50" charset="-128"/>
            <a:ea typeface="Meiryo UI" panose="020B0604030504040204" pitchFamily="50" charset="-128"/>
            <a:cs typeface="+mn-cs"/>
          </a:endParaRPr>
        </a:p>
      </xdr:txBody>
    </xdr:sp>
    <xdr:clientData/>
  </xdr:oneCellAnchor>
  <xdr:twoCellAnchor>
    <xdr:from>
      <xdr:col>1</xdr:col>
      <xdr:colOff>628650</xdr:colOff>
      <xdr:row>46</xdr:row>
      <xdr:rowOff>238125</xdr:rowOff>
    </xdr:from>
    <xdr:to>
      <xdr:col>1</xdr:col>
      <xdr:colOff>628650</xdr:colOff>
      <xdr:row>46</xdr:row>
      <xdr:rowOff>304800</xdr:rowOff>
    </xdr:to>
    <xdr:sp macro="" textlink="">
      <xdr:nvSpPr>
        <xdr:cNvPr id="1181" name="Line 1">
          <a:extLst>
            <a:ext uri="{FF2B5EF4-FFF2-40B4-BE49-F238E27FC236}">
              <a16:creationId xmlns:a16="http://schemas.microsoft.com/office/drawing/2014/main" id="{00000000-0008-0000-0100-00009D040000}"/>
            </a:ext>
          </a:extLst>
        </xdr:cNvPr>
        <xdr:cNvSpPr>
          <a:spLocks noChangeShapeType="1"/>
        </xdr:cNvSpPr>
      </xdr:nvSpPr>
      <xdr:spPr bwMode="auto">
        <a:xfrm>
          <a:off x="628650" y="6867525"/>
          <a:ext cx="0" cy="0"/>
        </a:xfrm>
        <a:prstGeom prst="line">
          <a:avLst/>
        </a:prstGeom>
        <a:noFill/>
        <a:ln w="6350">
          <a:solidFill>
            <a:srgbClr val="000000"/>
          </a:solidFill>
          <a:round/>
          <a:headEnd/>
          <a:tailEnd/>
        </a:ln>
      </xdr:spPr>
    </xdr:sp>
    <xdr:clientData/>
  </xdr:twoCellAnchor>
  <xdr:oneCellAnchor>
    <xdr:from>
      <xdr:col>6</xdr:col>
      <xdr:colOff>466725</xdr:colOff>
      <xdr:row>42</xdr:row>
      <xdr:rowOff>38100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24100" y="592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40</xdr:col>
      <xdr:colOff>0</xdr:colOff>
      <xdr:row>8</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7731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30</xdr:col>
      <xdr:colOff>218661</xdr:colOff>
      <xdr:row>2</xdr:row>
      <xdr:rowOff>182631</xdr:rowOff>
    </xdr:from>
    <xdr:to>
      <xdr:col>36</xdr:col>
      <xdr:colOff>308114</xdr:colOff>
      <xdr:row>5</xdr:row>
      <xdr:rowOff>47625</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8672099" y="539819"/>
          <a:ext cx="1768234" cy="865119"/>
          <a:chOff x="7943850" y="19049"/>
          <a:chExt cx="1038225" cy="676275"/>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943850" y="19049"/>
            <a:ext cx="1038225" cy="676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028" name="WordArt 4">
            <a:extLst>
              <a:ext uri="{FF2B5EF4-FFF2-40B4-BE49-F238E27FC236}">
                <a16:creationId xmlns:a16="http://schemas.microsoft.com/office/drawing/2014/main" id="{00000000-0008-0000-0100-000004040000}"/>
              </a:ext>
            </a:extLst>
          </xdr:cNvPr>
          <xdr:cNvSpPr>
            <a:spLocks noChangeArrowheads="1" noChangeShapeType="1" noTextEdit="1"/>
          </xdr:cNvSpPr>
        </xdr:nvSpPr>
        <xdr:spPr bwMode="auto">
          <a:xfrm>
            <a:off x="8024812" y="123823"/>
            <a:ext cx="876300" cy="466725"/>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182147</xdr:colOff>
      <xdr:row>42</xdr:row>
      <xdr:rowOff>57150</xdr:rowOff>
    </xdr:from>
    <xdr:to>
      <xdr:col>14</xdr:col>
      <xdr:colOff>145895</xdr:colOff>
      <xdr:row>45</xdr:row>
      <xdr:rowOff>276225</xdr:rowOff>
    </xdr:to>
    <xdr:sp macro="" textlink="">
      <xdr:nvSpPr>
        <xdr:cNvPr id="2" name="テキスト ボックス 1">
          <a:extLst>
            <a:ext uri="{FF2B5EF4-FFF2-40B4-BE49-F238E27FC236}">
              <a16:creationId xmlns:a16="http://schemas.microsoft.com/office/drawing/2014/main" id="{E0F4368C-B20E-4208-99D6-E759DAE7E3CB}"/>
            </a:ext>
          </a:extLst>
        </xdr:cNvPr>
        <xdr:cNvSpPr txBox="1"/>
      </xdr:nvSpPr>
      <xdr:spPr>
        <a:xfrm>
          <a:off x="182147" y="15335250"/>
          <a:ext cx="6307398" cy="126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◆確定版を</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利用日の１週間前までにご提出ください</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。以後の変更はできません。</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◆確定版を受領後、振込金額と振込先をファクス等にてご連絡いたします。</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◆振込金額を</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利用日の３日前までにお振り込み</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ください。</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◆振込金額違い等による差額の返金は時間がかかりますので予めご了承ください。</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i="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21</xdr:col>
      <xdr:colOff>239486</xdr:colOff>
      <xdr:row>10</xdr:row>
      <xdr:rowOff>0</xdr:rowOff>
    </xdr:from>
    <xdr:ext cx="184731" cy="264560"/>
    <xdr:sp macro="" textlink="">
      <xdr:nvSpPr>
        <xdr:cNvPr id="5" name="テキスト ボックス 4">
          <a:extLst>
            <a:ext uri="{FF2B5EF4-FFF2-40B4-BE49-F238E27FC236}">
              <a16:creationId xmlns:a16="http://schemas.microsoft.com/office/drawing/2014/main" id="{BA16B154-DA67-4F8E-ABFD-403CCF3CB014}"/>
            </a:ext>
          </a:extLst>
        </xdr:cNvPr>
        <xdr:cNvSpPr txBox="1"/>
      </xdr:nvSpPr>
      <xdr:spPr>
        <a:xfrm>
          <a:off x="11221811"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51</xdr:row>
      <xdr:rowOff>0</xdr:rowOff>
    </xdr:from>
    <xdr:ext cx="184731" cy="264560"/>
    <xdr:sp macro="" textlink="">
      <xdr:nvSpPr>
        <xdr:cNvPr id="6" name="テキスト ボックス 5">
          <a:extLst>
            <a:ext uri="{FF2B5EF4-FFF2-40B4-BE49-F238E27FC236}">
              <a16:creationId xmlns:a16="http://schemas.microsoft.com/office/drawing/2014/main" id="{6A4AE658-1797-4DF0-B249-72EB36282ABE}"/>
            </a:ext>
          </a:extLst>
        </xdr:cNvPr>
        <xdr:cNvSpPr txBox="1"/>
      </xdr:nvSpPr>
      <xdr:spPr>
        <a:xfrm>
          <a:off x="11221811"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51</xdr:row>
      <xdr:rowOff>0</xdr:rowOff>
    </xdr:from>
    <xdr:ext cx="184731" cy="264560"/>
    <xdr:sp macro="" textlink="">
      <xdr:nvSpPr>
        <xdr:cNvPr id="7" name="テキスト ボックス 6">
          <a:extLst>
            <a:ext uri="{FF2B5EF4-FFF2-40B4-BE49-F238E27FC236}">
              <a16:creationId xmlns:a16="http://schemas.microsoft.com/office/drawing/2014/main" id="{E4BF983A-4C50-4296-B6C0-B6118566C8DE}"/>
            </a:ext>
          </a:extLst>
        </xdr:cNvPr>
        <xdr:cNvSpPr txBox="1"/>
      </xdr:nvSpPr>
      <xdr:spPr>
        <a:xfrm>
          <a:off x="11221811"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51</xdr:row>
      <xdr:rowOff>0</xdr:rowOff>
    </xdr:from>
    <xdr:ext cx="184731" cy="264560"/>
    <xdr:sp macro="" textlink="">
      <xdr:nvSpPr>
        <xdr:cNvPr id="8" name="テキスト ボックス 7">
          <a:extLst>
            <a:ext uri="{FF2B5EF4-FFF2-40B4-BE49-F238E27FC236}">
              <a16:creationId xmlns:a16="http://schemas.microsoft.com/office/drawing/2014/main" id="{2740AE05-C38B-48A4-928C-5B3A0DCD94E1}"/>
            </a:ext>
          </a:extLst>
        </xdr:cNvPr>
        <xdr:cNvSpPr txBox="1"/>
      </xdr:nvSpPr>
      <xdr:spPr>
        <a:xfrm>
          <a:off x="11221811"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10</xdr:col>
      <xdr:colOff>535781</xdr:colOff>
      <xdr:row>42</xdr:row>
      <xdr:rowOff>197382</xdr:rowOff>
    </xdr:from>
    <xdr:to>
      <xdr:col>15</xdr:col>
      <xdr:colOff>47626</xdr:colOff>
      <xdr:row>46</xdr:row>
      <xdr:rowOff>83343</xdr:rowOff>
    </xdr:to>
    <xdr:sp macro="" textlink="">
      <xdr:nvSpPr>
        <xdr:cNvPr id="9" name="AutoShape 112">
          <a:extLst>
            <a:ext uri="{FF2B5EF4-FFF2-40B4-BE49-F238E27FC236}">
              <a16:creationId xmlns:a16="http://schemas.microsoft.com/office/drawing/2014/main" id="{C6F57EFC-C0AD-4078-A4B4-6EA0D20228A5}"/>
            </a:ext>
          </a:extLst>
        </xdr:cNvPr>
        <xdr:cNvSpPr>
          <a:spLocks noChangeArrowheads="1"/>
        </xdr:cNvSpPr>
      </xdr:nvSpPr>
      <xdr:spPr bwMode="auto">
        <a:xfrm>
          <a:off x="5786437" y="14449163"/>
          <a:ext cx="2214564" cy="1136118"/>
        </a:xfrm>
        <a:prstGeom prst="wedgeRectCallout">
          <a:avLst>
            <a:gd name="adj1" fmla="val 60550"/>
            <a:gd name="adj2" fmla="val -3310"/>
          </a:avLst>
        </a:prstGeom>
        <a:solidFill>
          <a:srgbClr val="FFFFFF"/>
        </a:solidFill>
        <a:ln w="9525">
          <a:solidFill>
            <a:srgbClr val="000000"/>
          </a:solidFill>
          <a:miter lim="800000"/>
          <a:headEnd/>
          <a:tailEnd/>
        </a:ln>
      </xdr:spPr>
      <xdr:txBody>
        <a:bodyPr vertOverflow="clip" wrap="square" lIns="72000" tIns="72000" rIns="7200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en-US" altLang="ja-JP" sz="1100" b="0" i="0" baseline="0">
              <a:effectLst/>
              <a:latin typeface="+mn-lt"/>
              <a:ea typeface="+mn-ea"/>
              <a:cs typeface="+mn-cs"/>
            </a:rPr>
            <a:t>※</a:t>
          </a:r>
          <a:r>
            <a:rPr lang="ja-JP" altLang="en-US" sz="1100" b="0" i="0" baseline="0">
              <a:effectLst/>
              <a:latin typeface="+mn-lt"/>
              <a:ea typeface="+mn-ea"/>
              <a:cs typeface="+mn-cs"/>
            </a:rPr>
            <a:t>手書きの場合、食事注文書（</a:t>
          </a:r>
          <a:r>
            <a:rPr lang="en-US" altLang="ja-JP" sz="1100" b="0" i="0" baseline="0">
              <a:effectLst/>
              <a:latin typeface="+mn-lt"/>
              <a:ea typeface="+mn-ea"/>
              <a:cs typeface="+mn-cs"/>
            </a:rPr>
            <a:t>3</a:t>
          </a:r>
          <a:r>
            <a:rPr lang="ja-JP" altLang="en-US" sz="1100" b="0" i="0" baseline="0">
              <a:effectLst/>
              <a:latin typeface="+mn-lt"/>
              <a:ea typeface="+mn-ea"/>
              <a:cs typeface="+mn-cs"/>
            </a:rPr>
            <a:t>日目・</a:t>
          </a:r>
          <a:r>
            <a:rPr lang="en-US" altLang="ja-JP" sz="1100" b="0" i="0" baseline="0">
              <a:effectLst/>
              <a:latin typeface="+mn-lt"/>
              <a:ea typeface="+mn-ea"/>
              <a:cs typeface="+mn-cs"/>
            </a:rPr>
            <a:t>4</a:t>
          </a:r>
          <a:r>
            <a:rPr lang="ja-JP" altLang="en-US" sz="1100" b="0" i="0" baseline="0">
              <a:effectLst/>
              <a:latin typeface="+mn-lt"/>
              <a:ea typeface="+mn-ea"/>
              <a:cs typeface="+mn-cs"/>
            </a:rPr>
            <a:t>日目）及び</a:t>
          </a:r>
          <a:r>
            <a:rPr lang="ja-JP" altLang="ja-JP" sz="1100" b="0" i="0" baseline="0">
              <a:effectLst/>
              <a:latin typeface="+mn-lt"/>
              <a:ea typeface="+mn-ea"/>
              <a:cs typeface="+mn-cs"/>
            </a:rPr>
            <a:t>弁当おやつ注文書の金額を記入し、総</a:t>
          </a:r>
          <a:r>
            <a:rPr lang="ja-JP" altLang="en-US" sz="1100" b="0" i="0" baseline="0">
              <a:effectLst/>
              <a:latin typeface="+mn-lt"/>
              <a:ea typeface="+mn-ea"/>
              <a:cs typeface="+mn-cs"/>
            </a:rPr>
            <a:t>合計</a:t>
          </a:r>
          <a:r>
            <a:rPr lang="ja-JP" altLang="ja-JP" sz="1100" b="0" i="0" baseline="0">
              <a:effectLst/>
              <a:latin typeface="+mn-lt"/>
              <a:ea typeface="+mn-ea"/>
              <a:cs typeface="+mn-cs"/>
            </a:rPr>
            <a:t>金額を</a:t>
          </a:r>
          <a:r>
            <a:rPr lang="ja-JP" altLang="en-US" sz="1100" b="0" i="0" baseline="0">
              <a:effectLst/>
              <a:latin typeface="+mn-lt"/>
              <a:ea typeface="+mn-ea"/>
              <a:cs typeface="+mn-cs"/>
            </a:rPr>
            <a:t>確認</a:t>
          </a:r>
          <a:r>
            <a:rPr lang="ja-JP" altLang="ja-JP" sz="1100" b="0" i="0" baseline="0">
              <a:effectLst/>
              <a:latin typeface="+mn-lt"/>
              <a:ea typeface="+mn-ea"/>
              <a:cs typeface="+mn-cs"/>
            </a:rPr>
            <a:t>して</a:t>
          </a:r>
          <a:r>
            <a:rPr lang="ja-JP" altLang="en-US" sz="1100" b="0" i="0" baseline="0">
              <a:effectLst/>
              <a:latin typeface="+mn-lt"/>
              <a:ea typeface="+mn-ea"/>
              <a:cs typeface="+mn-cs"/>
            </a:rPr>
            <a:t>ご提出</a:t>
          </a:r>
          <a:r>
            <a:rPr lang="ja-JP" altLang="ja-JP" sz="1100" b="0" i="0" baseline="0">
              <a:effectLst/>
              <a:latin typeface="+mn-lt"/>
              <a:ea typeface="+mn-ea"/>
              <a:cs typeface="+mn-cs"/>
            </a:rPr>
            <a:t>ください。</a:t>
          </a:r>
          <a:endParaRPr lang="en-US" altLang="ja-JP" sz="1100" b="0" i="0" baseline="0">
            <a:effectLst/>
            <a:latin typeface="+mn-lt"/>
            <a:ea typeface="+mn-ea"/>
            <a:cs typeface="+mn-cs"/>
          </a:endParaRPr>
        </a:p>
      </xdr:txBody>
    </xdr:sp>
    <xdr:clientData/>
  </xdr:twoCellAnchor>
  <xdr:oneCellAnchor>
    <xdr:from>
      <xdr:col>21</xdr:col>
      <xdr:colOff>239486</xdr:colOff>
      <xdr:row>51</xdr:row>
      <xdr:rowOff>0</xdr:rowOff>
    </xdr:from>
    <xdr:ext cx="184731" cy="264560"/>
    <xdr:sp macro="" textlink="">
      <xdr:nvSpPr>
        <xdr:cNvPr id="10" name="テキスト ボックス 9">
          <a:extLst>
            <a:ext uri="{FF2B5EF4-FFF2-40B4-BE49-F238E27FC236}">
              <a16:creationId xmlns:a16="http://schemas.microsoft.com/office/drawing/2014/main" id="{F3D0E020-2017-44F7-B48B-E1D1CCA054EE}"/>
            </a:ext>
          </a:extLst>
        </xdr:cNvPr>
        <xdr:cNvSpPr txBox="1"/>
      </xdr:nvSpPr>
      <xdr:spPr>
        <a:xfrm>
          <a:off x="11221811"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0</xdr:colOff>
      <xdr:row>4</xdr:row>
      <xdr:rowOff>0</xdr:rowOff>
    </xdr:from>
    <xdr:ext cx="184731" cy="264560"/>
    <xdr:sp macro="" textlink="">
      <xdr:nvSpPr>
        <xdr:cNvPr id="15" name="テキスト ボックス 14">
          <a:extLst>
            <a:ext uri="{FF2B5EF4-FFF2-40B4-BE49-F238E27FC236}">
              <a16:creationId xmlns:a16="http://schemas.microsoft.com/office/drawing/2014/main" id="{F259051E-B350-4209-A167-ED770A4B935A}"/>
            </a:ext>
          </a:extLst>
        </xdr:cNvPr>
        <xdr:cNvSpPr txBox="1"/>
      </xdr:nvSpPr>
      <xdr:spPr>
        <a:xfrm>
          <a:off x="11496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0</xdr:colOff>
      <xdr:row>4</xdr:row>
      <xdr:rowOff>0</xdr:rowOff>
    </xdr:from>
    <xdr:ext cx="184731" cy="264560"/>
    <xdr:sp macro="" textlink="">
      <xdr:nvSpPr>
        <xdr:cNvPr id="16" name="テキスト ボックス 15">
          <a:extLst>
            <a:ext uri="{FF2B5EF4-FFF2-40B4-BE49-F238E27FC236}">
              <a16:creationId xmlns:a16="http://schemas.microsoft.com/office/drawing/2014/main" id="{92BA50DD-ACAA-4527-8238-9019A47636E9}"/>
            </a:ext>
          </a:extLst>
        </xdr:cNvPr>
        <xdr:cNvSpPr txBox="1"/>
      </xdr:nvSpPr>
      <xdr:spPr>
        <a:xfrm>
          <a:off x="11496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20</xdr:col>
      <xdr:colOff>47625</xdr:colOff>
      <xdr:row>1</xdr:row>
      <xdr:rowOff>9624</xdr:rowOff>
    </xdr:from>
    <xdr:to>
      <xdr:col>21</xdr:col>
      <xdr:colOff>170020</xdr:colOff>
      <xdr:row>2</xdr:row>
      <xdr:rowOff>245841</xdr:rowOff>
    </xdr:to>
    <xdr:grpSp>
      <xdr:nvGrpSpPr>
        <xdr:cNvPr id="17" name="グループ化 16">
          <a:extLst>
            <a:ext uri="{FF2B5EF4-FFF2-40B4-BE49-F238E27FC236}">
              <a16:creationId xmlns:a16="http://schemas.microsoft.com/office/drawing/2014/main" id="{328FF307-E59D-4056-8997-7BFE1771D25D}"/>
            </a:ext>
          </a:extLst>
        </xdr:cNvPr>
        <xdr:cNvGrpSpPr/>
      </xdr:nvGrpSpPr>
      <xdr:grpSpPr>
        <a:xfrm>
          <a:off x="9618786" y="526919"/>
          <a:ext cx="1199023" cy="525033"/>
          <a:chOff x="9591675" y="562074"/>
          <a:chExt cx="1227295" cy="579117"/>
        </a:xfrm>
      </xdr:grpSpPr>
      <xdr:sp macro="" textlink="">
        <xdr:nvSpPr>
          <xdr:cNvPr id="18" name="正方形/長方形 17">
            <a:extLst>
              <a:ext uri="{FF2B5EF4-FFF2-40B4-BE49-F238E27FC236}">
                <a16:creationId xmlns:a16="http://schemas.microsoft.com/office/drawing/2014/main" id="{22790E2C-45BF-46A2-ACE2-459AD31C879C}"/>
              </a:ext>
            </a:extLst>
          </xdr:cNvPr>
          <xdr:cNvSpPr/>
        </xdr:nvSpPr>
        <xdr:spPr>
          <a:xfrm>
            <a:off x="9591675" y="568862"/>
            <a:ext cx="1227295" cy="57232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9" name="WordArt 4">
            <a:extLst>
              <a:ext uri="{FF2B5EF4-FFF2-40B4-BE49-F238E27FC236}">
                <a16:creationId xmlns:a16="http://schemas.microsoft.com/office/drawing/2014/main" id="{F2360675-5525-4367-A0F3-F24C584BF1EB}"/>
              </a:ext>
            </a:extLst>
          </xdr:cNvPr>
          <xdr:cNvSpPr>
            <a:spLocks noChangeArrowheads="1" noChangeShapeType="1" noTextEdit="1"/>
          </xdr:cNvSpPr>
        </xdr:nvSpPr>
        <xdr:spPr bwMode="auto">
          <a:xfrm>
            <a:off x="9744075" y="562074"/>
            <a:ext cx="909573" cy="571402"/>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grpSp>
    <xdr:clientData/>
  </xdr:twoCellAnchor>
  <xdr:twoCellAnchor>
    <xdr:from>
      <xdr:col>17</xdr:col>
      <xdr:colOff>22754</xdr:colOff>
      <xdr:row>45</xdr:row>
      <xdr:rowOff>99751</xdr:rowOff>
    </xdr:from>
    <xdr:to>
      <xdr:col>21</xdr:col>
      <xdr:colOff>261936</xdr:colOff>
      <xdr:row>48</xdr:row>
      <xdr:rowOff>166688</xdr:rowOff>
    </xdr:to>
    <xdr:sp macro="" textlink="">
      <xdr:nvSpPr>
        <xdr:cNvPr id="14" name="AutoShape 112">
          <a:extLst>
            <a:ext uri="{FF2B5EF4-FFF2-40B4-BE49-F238E27FC236}">
              <a16:creationId xmlns:a16="http://schemas.microsoft.com/office/drawing/2014/main" id="{3B3BFFC8-968A-43DA-8F90-10C531E51C15}"/>
            </a:ext>
          </a:extLst>
        </xdr:cNvPr>
        <xdr:cNvSpPr>
          <a:spLocks noChangeArrowheads="1"/>
        </xdr:cNvSpPr>
      </xdr:nvSpPr>
      <xdr:spPr bwMode="auto">
        <a:xfrm>
          <a:off x="8547629" y="15304032"/>
          <a:ext cx="3334807" cy="733687"/>
        </a:xfrm>
        <a:prstGeom prst="wedgeRectCallout">
          <a:avLst>
            <a:gd name="adj1" fmla="val 4969"/>
            <a:gd name="adj2" fmla="val -60108"/>
          </a:avLst>
        </a:prstGeom>
        <a:solidFill>
          <a:srgbClr val="FFFFFF"/>
        </a:solidFill>
        <a:ln w="9525">
          <a:solidFill>
            <a:srgbClr val="000000"/>
          </a:solidFill>
          <a:miter lim="800000"/>
          <a:headEnd/>
          <a:tailEnd/>
        </a:ln>
      </xdr:spPr>
      <xdr:txBody>
        <a:bodyPr vertOverflow="clip" wrap="square" lIns="72000" tIns="72000" rIns="7200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effectLst/>
              <a:latin typeface="+mn-lt"/>
              <a:ea typeface="+mn-ea"/>
              <a:cs typeface="+mn-cs"/>
            </a:rPr>
            <a:t>事前提出書類を受け取り後、食事に関する金額を確認し</a:t>
          </a:r>
          <a:r>
            <a:rPr lang="en-US" altLang="ja-JP" sz="1100" b="0" i="0" baseline="0">
              <a:effectLst/>
              <a:latin typeface="+mn-lt"/>
              <a:ea typeface="+mn-ea"/>
              <a:cs typeface="+mn-cs"/>
            </a:rPr>
            <a:t>『</a:t>
          </a:r>
          <a:r>
            <a:rPr lang="ja-JP" altLang="en-US" sz="1100" b="0" i="0" baseline="0">
              <a:effectLst/>
              <a:latin typeface="+mn-lt"/>
              <a:ea typeface="+mn-ea"/>
              <a:cs typeface="+mn-cs"/>
            </a:rPr>
            <a:t>食費の振り込みについてのご案内</a:t>
          </a:r>
          <a:r>
            <a:rPr lang="en-US" altLang="ja-JP" sz="1100" b="0" i="0" baseline="0">
              <a:effectLst/>
              <a:latin typeface="+mn-lt"/>
              <a:ea typeface="+mn-ea"/>
              <a:cs typeface="+mn-cs"/>
            </a:rPr>
            <a:t>』</a:t>
          </a:r>
          <a:r>
            <a:rPr lang="ja-JP" altLang="en-US" sz="1100" b="0" i="0" baseline="0">
              <a:effectLst/>
              <a:latin typeface="+mn-lt"/>
              <a:ea typeface="+mn-ea"/>
              <a:cs typeface="+mn-cs"/>
            </a:rPr>
            <a:t>をメールまたはファックスにてお送りいたします。</a:t>
          </a:r>
          <a:endParaRPr lang="en-US" altLang="ja-JP" sz="1100" b="0" i="0" baseline="0">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182147</xdr:colOff>
      <xdr:row>46</xdr:row>
      <xdr:rowOff>57150</xdr:rowOff>
    </xdr:from>
    <xdr:to>
      <xdr:col>14</xdr:col>
      <xdr:colOff>145895</xdr:colOff>
      <xdr:row>49</xdr:row>
      <xdr:rowOff>276225</xdr:rowOff>
    </xdr:to>
    <xdr:sp macro="" textlink="">
      <xdr:nvSpPr>
        <xdr:cNvPr id="2" name="テキスト ボックス 1">
          <a:extLst>
            <a:ext uri="{FF2B5EF4-FFF2-40B4-BE49-F238E27FC236}">
              <a16:creationId xmlns:a16="http://schemas.microsoft.com/office/drawing/2014/main" id="{6F702313-4176-4095-8F73-99D44AFE3AB0}"/>
            </a:ext>
          </a:extLst>
        </xdr:cNvPr>
        <xdr:cNvSpPr txBox="1"/>
      </xdr:nvSpPr>
      <xdr:spPr>
        <a:xfrm>
          <a:off x="182147" y="17926050"/>
          <a:ext cx="6888423" cy="126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◆確定版を</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利用日の１週間前までにご提出ください</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。以後の変更はできません。</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◆確定版を受領後、振込金額と振込先をファクス等にてご連絡いたします。</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◆振込金額を</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利用日の３日前までにお振り込み</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ください。</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◆振込金額違い等による差額の返金は時間がかかりますので予めご了承ください。</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i="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21</xdr:col>
      <xdr:colOff>239486</xdr:colOff>
      <xdr:row>10</xdr:row>
      <xdr:rowOff>0</xdr:rowOff>
    </xdr:from>
    <xdr:ext cx="184731" cy="264560"/>
    <xdr:sp macro="" textlink="">
      <xdr:nvSpPr>
        <xdr:cNvPr id="3" name="テキスト ボックス 2">
          <a:extLst>
            <a:ext uri="{FF2B5EF4-FFF2-40B4-BE49-F238E27FC236}">
              <a16:creationId xmlns:a16="http://schemas.microsoft.com/office/drawing/2014/main" id="{DF35874A-E6DA-46B1-98E8-F15FD0C26909}"/>
            </a:ext>
          </a:extLst>
        </xdr:cNvPr>
        <xdr:cNvSpPr txBox="1"/>
      </xdr:nvSpPr>
      <xdr:spPr>
        <a:xfrm>
          <a:off x="11802836"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55</xdr:row>
      <xdr:rowOff>0</xdr:rowOff>
    </xdr:from>
    <xdr:ext cx="184731" cy="264560"/>
    <xdr:sp macro="" textlink="">
      <xdr:nvSpPr>
        <xdr:cNvPr id="4" name="テキスト ボックス 3">
          <a:extLst>
            <a:ext uri="{FF2B5EF4-FFF2-40B4-BE49-F238E27FC236}">
              <a16:creationId xmlns:a16="http://schemas.microsoft.com/office/drawing/2014/main" id="{B44DFB1B-AC0B-4A44-B55C-203E4A0A3C4C}"/>
            </a:ext>
          </a:extLst>
        </xdr:cNvPr>
        <xdr:cNvSpPr txBox="1"/>
      </xdr:nvSpPr>
      <xdr:spPr>
        <a:xfrm>
          <a:off x="11802836" y="2029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55</xdr:row>
      <xdr:rowOff>0</xdr:rowOff>
    </xdr:from>
    <xdr:ext cx="184731" cy="264560"/>
    <xdr:sp macro="" textlink="">
      <xdr:nvSpPr>
        <xdr:cNvPr id="5" name="テキスト ボックス 4">
          <a:extLst>
            <a:ext uri="{FF2B5EF4-FFF2-40B4-BE49-F238E27FC236}">
              <a16:creationId xmlns:a16="http://schemas.microsoft.com/office/drawing/2014/main" id="{F4D293B0-E63C-477A-8251-44F15BBBCD17}"/>
            </a:ext>
          </a:extLst>
        </xdr:cNvPr>
        <xdr:cNvSpPr txBox="1"/>
      </xdr:nvSpPr>
      <xdr:spPr>
        <a:xfrm>
          <a:off x="11802836" y="2029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55</xdr:row>
      <xdr:rowOff>0</xdr:rowOff>
    </xdr:from>
    <xdr:ext cx="184731" cy="264560"/>
    <xdr:sp macro="" textlink="">
      <xdr:nvSpPr>
        <xdr:cNvPr id="6" name="テキスト ボックス 5">
          <a:extLst>
            <a:ext uri="{FF2B5EF4-FFF2-40B4-BE49-F238E27FC236}">
              <a16:creationId xmlns:a16="http://schemas.microsoft.com/office/drawing/2014/main" id="{8677B720-4157-40BA-805F-F1501056F172}"/>
            </a:ext>
          </a:extLst>
        </xdr:cNvPr>
        <xdr:cNvSpPr txBox="1"/>
      </xdr:nvSpPr>
      <xdr:spPr>
        <a:xfrm>
          <a:off x="11802836" y="2029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55</xdr:row>
      <xdr:rowOff>0</xdr:rowOff>
    </xdr:from>
    <xdr:ext cx="184731" cy="264560"/>
    <xdr:sp macro="" textlink="">
      <xdr:nvSpPr>
        <xdr:cNvPr id="8" name="テキスト ボックス 7">
          <a:extLst>
            <a:ext uri="{FF2B5EF4-FFF2-40B4-BE49-F238E27FC236}">
              <a16:creationId xmlns:a16="http://schemas.microsoft.com/office/drawing/2014/main" id="{25AFA980-3B2F-4CDE-921A-D30711267ABB}"/>
            </a:ext>
          </a:extLst>
        </xdr:cNvPr>
        <xdr:cNvSpPr txBox="1"/>
      </xdr:nvSpPr>
      <xdr:spPr>
        <a:xfrm>
          <a:off x="11802836" y="2029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0</xdr:colOff>
      <xdr:row>4</xdr:row>
      <xdr:rowOff>0</xdr:rowOff>
    </xdr:from>
    <xdr:ext cx="184731" cy="264560"/>
    <xdr:sp macro="" textlink="">
      <xdr:nvSpPr>
        <xdr:cNvPr id="10" name="テキスト ボックス 9">
          <a:extLst>
            <a:ext uri="{FF2B5EF4-FFF2-40B4-BE49-F238E27FC236}">
              <a16:creationId xmlns:a16="http://schemas.microsoft.com/office/drawing/2014/main" id="{E791E8EA-DA6B-4E55-B0B0-CB298BCE2E1B}"/>
            </a:ext>
          </a:extLst>
        </xdr:cNvPr>
        <xdr:cNvSpPr txBox="1"/>
      </xdr:nvSpPr>
      <xdr:spPr>
        <a:xfrm>
          <a:off x="12077700"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0</xdr:colOff>
      <xdr:row>4</xdr:row>
      <xdr:rowOff>0</xdr:rowOff>
    </xdr:from>
    <xdr:ext cx="184731" cy="264560"/>
    <xdr:sp macro="" textlink="">
      <xdr:nvSpPr>
        <xdr:cNvPr id="11" name="テキスト ボックス 10">
          <a:extLst>
            <a:ext uri="{FF2B5EF4-FFF2-40B4-BE49-F238E27FC236}">
              <a16:creationId xmlns:a16="http://schemas.microsoft.com/office/drawing/2014/main" id="{7D0FEE5A-07A6-4CB2-A7A7-CA3C10FF32BE}"/>
            </a:ext>
          </a:extLst>
        </xdr:cNvPr>
        <xdr:cNvSpPr txBox="1"/>
      </xdr:nvSpPr>
      <xdr:spPr>
        <a:xfrm>
          <a:off x="12077700"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20</xdr:col>
      <xdr:colOff>47625</xdr:colOff>
      <xdr:row>1</xdr:row>
      <xdr:rowOff>9624</xdr:rowOff>
    </xdr:from>
    <xdr:to>
      <xdr:col>21</xdr:col>
      <xdr:colOff>170020</xdr:colOff>
      <xdr:row>2</xdr:row>
      <xdr:rowOff>245841</xdr:rowOff>
    </xdr:to>
    <xdr:grpSp>
      <xdr:nvGrpSpPr>
        <xdr:cNvPr id="12" name="グループ化 11">
          <a:extLst>
            <a:ext uri="{FF2B5EF4-FFF2-40B4-BE49-F238E27FC236}">
              <a16:creationId xmlns:a16="http://schemas.microsoft.com/office/drawing/2014/main" id="{FA7215B5-5A3C-4525-B658-84A727AFE827}"/>
            </a:ext>
          </a:extLst>
        </xdr:cNvPr>
        <xdr:cNvGrpSpPr/>
      </xdr:nvGrpSpPr>
      <xdr:grpSpPr>
        <a:xfrm>
          <a:off x="9620815" y="527895"/>
          <a:ext cx="1199335" cy="522692"/>
          <a:chOff x="9591675" y="562074"/>
          <a:chExt cx="1227295" cy="579117"/>
        </a:xfrm>
      </xdr:grpSpPr>
      <xdr:sp macro="" textlink="">
        <xdr:nvSpPr>
          <xdr:cNvPr id="13" name="正方形/長方形 12">
            <a:extLst>
              <a:ext uri="{FF2B5EF4-FFF2-40B4-BE49-F238E27FC236}">
                <a16:creationId xmlns:a16="http://schemas.microsoft.com/office/drawing/2014/main" id="{C50692EF-B607-4774-B306-60B0852F0E6C}"/>
              </a:ext>
            </a:extLst>
          </xdr:cNvPr>
          <xdr:cNvSpPr/>
        </xdr:nvSpPr>
        <xdr:spPr>
          <a:xfrm>
            <a:off x="9591675" y="568862"/>
            <a:ext cx="1227295" cy="57232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4" name="WordArt 4">
            <a:extLst>
              <a:ext uri="{FF2B5EF4-FFF2-40B4-BE49-F238E27FC236}">
                <a16:creationId xmlns:a16="http://schemas.microsoft.com/office/drawing/2014/main" id="{281D8263-D9E2-4882-8D5E-C64BD9633AAA}"/>
              </a:ext>
            </a:extLst>
          </xdr:cNvPr>
          <xdr:cNvSpPr>
            <a:spLocks noChangeArrowheads="1" noChangeShapeType="1" noTextEdit="1"/>
          </xdr:cNvSpPr>
        </xdr:nvSpPr>
        <xdr:spPr bwMode="auto">
          <a:xfrm>
            <a:off x="9744075" y="562074"/>
            <a:ext cx="909573" cy="571402"/>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466725</xdr:colOff>
      <xdr:row>58</xdr:row>
      <xdr:rowOff>38100</xdr:rowOff>
    </xdr:from>
    <xdr:ext cx="184731" cy="264560"/>
    <xdr:sp macro="" textlink="">
      <xdr:nvSpPr>
        <xdr:cNvPr id="2" name="テキスト ボックス 1">
          <a:extLst>
            <a:ext uri="{FF2B5EF4-FFF2-40B4-BE49-F238E27FC236}">
              <a16:creationId xmlns:a16="http://schemas.microsoft.com/office/drawing/2014/main" id="{179A3F2D-3C57-459E-96CF-4D660CA7107C}"/>
            </a:ext>
          </a:extLst>
        </xdr:cNvPr>
        <xdr:cNvSpPr txBox="1"/>
      </xdr:nvSpPr>
      <xdr:spPr>
        <a:xfrm>
          <a:off x="2724150" y="1580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0</xdr:colOff>
      <xdr:row>5</xdr:row>
      <xdr:rowOff>0</xdr:rowOff>
    </xdr:from>
    <xdr:ext cx="184731" cy="264560"/>
    <xdr:sp macro="" textlink="">
      <xdr:nvSpPr>
        <xdr:cNvPr id="3" name="テキスト ボックス 2">
          <a:extLst>
            <a:ext uri="{FF2B5EF4-FFF2-40B4-BE49-F238E27FC236}">
              <a16:creationId xmlns:a16="http://schemas.microsoft.com/office/drawing/2014/main" id="{C1729FE1-A02E-45B6-B029-9B26F6876B8F}"/>
            </a:ext>
          </a:extLst>
        </xdr:cNvPr>
        <xdr:cNvSpPr txBox="1"/>
      </xdr:nvSpPr>
      <xdr:spPr>
        <a:xfrm>
          <a:off x="1111567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0</xdr:colOff>
      <xdr:row>80</xdr:row>
      <xdr:rowOff>0</xdr:rowOff>
    </xdr:from>
    <xdr:ext cx="2863978" cy="280205"/>
    <xdr:sp macro="" textlink="">
      <xdr:nvSpPr>
        <xdr:cNvPr id="4" name="正方形/長方形 3">
          <a:extLst>
            <a:ext uri="{FF2B5EF4-FFF2-40B4-BE49-F238E27FC236}">
              <a16:creationId xmlns:a16="http://schemas.microsoft.com/office/drawing/2014/main" id="{5189E7E1-C247-43C3-9FAA-E42C6AD2E795}"/>
            </a:ext>
          </a:extLst>
        </xdr:cNvPr>
        <xdr:cNvSpPr/>
      </xdr:nvSpPr>
      <xdr:spPr>
        <a:xfrm>
          <a:off x="1457325" y="20164425"/>
          <a:ext cx="2863978" cy="280205"/>
        </a:xfrm>
        <a:prstGeom prst="rect">
          <a:avLst/>
        </a:prstGeom>
        <a:noFill/>
        <a:ln>
          <a:noFill/>
        </a:ln>
      </xdr:spPr>
      <xdr:txBody>
        <a:bodyPr wrap="square" lIns="91440" tIns="45720" rIns="91440" bIns="45720">
          <a:spAutoFit/>
        </a:bodyPr>
        <a:lstStyle/>
        <a:p>
          <a:pPr algn="ctr"/>
          <a:endParaRPr lang="ja-JP" altLang="en-US" sz="1200" b="1" cap="none" spc="0">
            <a:ln w="12700">
              <a:noFill/>
              <a:prstDash val="solid"/>
            </a:ln>
            <a:solidFill>
              <a:schemeClr val="bg1">
                <a:lumMod val="75000"/>
                <a:alpha val="50000"/>
              </a:schemeClr>
            </a:solidFill>
            <a:effectLst/>
          </a:endParaRPr>
        </a:p>
      </xdr:txBody>
    </xdr:sp>
    <xdr:clientData/>
  </xdr:oneCellAnchor>
  <xdr:twoCellAnchor>
    <xdr:from>
      <xdr:col>19</xdr:col>
      <xdr:colOff>168087</xdr:colOff>
      <xdr:row>2</xdr:row>
      <xdr:rowOff>168089</xdr:rowOff>
    </xdr:from>
    <xdr:to>
      <xdr:col>23</xdr:col>
      <xdr:colOff>341985</xdr:colOff>
      <xdr:row>3</xdr:row>
      <xdr:rowOff>171773</xdr:rowOff>
    </xdr:to>
    <xdr:sp macro="" textlink="">
      <xdr:nvSpPr>
        <xdr:cNvPr id="5" name="正方形/長方形 4">
          <a:extLst>
            <a:ext uri="{FF2B5EF4-FFF2-40B4-BE49-F238E27FC236}">
              <a16:creationId xmlns:a16="http://schemas.microsoft.com/office/drawing/2014/main" id="{B3CF04B6-2A19-4363-ADE5-90A2852A976D}"/>
            </a:ext>
          </a:extLst>
        </xdr:cNvPr>
        <xdr:cNvSpPr/>
      </xdr:nvSpPr>
      <xdr:spPr>
        <a:xfrm>
          <a:off x="7845237" y="520514"/>
          <a:ext cx="1669323" cy="6323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28686</xdr:colOff>
      <xdr:row>2</xdr:row>
      <xdr:rowOff>285724</xdr:rowOff>
    </xdr:from>
    <xdr:to>
      <xdr:col>23</xdr:col>
      <xdr:colOff>257268</xdr:colOff>
      <xdr:row>3</xdr:row>
      <xdr:rowOff>54137</xdr:rowOff>
    </xdr:to>
    <xdr:sp macro="" textlink="">
      <xdr:nvSpPr>
        <xdr:cNvPr id="6" name="WordArt 4">
          <a:extLst>
            <a:ext uri="{FF2B5EF4-FFF2-40B4-BE49-F238E27FC236}">
              <a16:creationId xmlns:a16="http://schemas.microsoft.com/office/drawing/2014/main" id="{F1E2BF4B-A8AC-4A3B-B50E-45955BD25055}"/>
            </a:ext>
          </a:extLst>
        </xdr:cNvPr>
        <xdr:cNvSpPr>
          <a:spLocks noChangeArrowheads="1" noChangeShapeType="1" noTextEdit="1"/>
        </xdr:cNvSpPr>
      </xdr:nvSpPr>
      <xdr:spPr bwMode="auto">
        <a:xfrm>
          <a:off x="7943961" y="638149"/>
          <a:ext cx="1485882" cy="454213"/>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clientData/>
  </xdr:twoCellAnchor>
  <xdr:twoCellAnchor>
    <xdr:from>
      <xdr:col>13</xdr:col>
      <xdr:colOff>0</xdr:colOff>
      <xdr:row>4</xdr:row>
      <xdr:rowOff>212911</xdr:rowOff>
    </xdr:from>
    <xdr:to>
      <xdr:col>16</xdr:col>
      <xdr:colOff>100853</xdr:colOff>
      <xdr:row>6</xdr:row>
      <xdr:rowOff>156883</xdr:rowOff>
    </xdr:to>
    <xdr:sp macro="" textlink="">
      <xdr:nvSpPr>
        <xdr:cNvPr id="7" name="テキスト ボックス 6">
          <a:extLst>
            <a:ext uri="{FF2B5EF4-FFF2-40B4-BE49-F238E27FC236}">
              <a16:creationId xmlns:a16="http://schemas.microsoft.com/office/drawing/2014/main" id="{4BF33FF4-FC08-4BF6-887B-F3ED78BA4656}"/>
            </a:ext>
          </a:extLst>
        </xdr:cNvPr>
        <xdr:cNvSpPr txBox="1"/>
      </xdr:nvSpPr>
      <xdr:spPr>
        <a:xfrm>
          <a:off x="4400550" y="1365436"/>
          <a:ext cx="2415428" cy="477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ふりがな</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20</xdr:col>
      <xdr:colOff>239486</xdr:colOff>
      <xdr:row>5</xdr:row>
      <xdr:rowOff>85725</xdr:rowOff>
    </xdr:from>
    <xdr:ext cx="184731" cy="264560"/>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4650811"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3</xdr:col>
      <xdr:colOff>858386</xdr:colOff>
      <xdr:row>38</xdr:row>
      <xdr:rowOff>184264</xdr:rowOff>
    </xdr:from>
    <xdr:to>
      <xdr:col>10</xdr:col>
      <xdr:colOff>285750</xdr:colOff>
      <xdr:row>40</xdr:row>
      <xdr:rowOff>163286</xdr:rowOff>
    </xdr:to>
    <xdr:sp macro="" textlink="">
      <xdr:nvSpPr>
        <xdr:cNvPr id="14" name="AutoShape 112">
          <a:extLst>
            <a:ext uri="{FF2B5EF4-FFF2-40B4-BE49-F238E27FC236}">
              <a16:creationId xmlns:a16="http://schemas.microsoft.com/office/drawing/2014/main" id="{00000000-0008-0000-0300-00000E000000}"/>
            </a:ext>
          </a:extLst>
        </xdr:cNvPr>
        <xdr:cNvSpPr>
          <a:spLocks noChangeArrowheads="1"/>
        </xdr:cNvSpPr>
      </xdr:nvSpPr>
      <xdr:spPr bwMode="auto">
        <a:xfrm>
          <a:off x="2668136" y="17097943"/>
          <a:ext cx="5890757" cy="713807"/>
        </a:xfrm>
        <a:prstGeom prst="wedgeRectCallout">
          <a:avLst>
            <a:gd name="adj1" fmla="val 17987"/>
            <a:gd name="adj2" fmla="val -73278"/>
          </a:avLst>
        </a:prstGeom>
        <a:solidFill>
          <a:srgbClr val="FFFFFF"/>
        </a:solidFill>
        <a:ln w="9525">
          <a:solidFill>
            <a:srgbClr val="000000"/>
          </a:solidFill>
          <a:miter lim="800000"/>
          <a:headEnd/>
          <a:tailEnd/>
        </a:ln>
      </xdr:spPr>
      <xdr:txBody>
        <a:bodyPr vertOverflow="clip" wrap="square" lIns="72000" tIns="72000" rIns="72000" bIns="72000" anchor="t" upright="1"/>
        <a:lstStyle/>
        <a:p>
          <a:pPr algn="l" rtl="0" fontAlgn="base"/>
          <a:r>
            <a:rPr lang="ja-JP" altLang="ja-JP" sz="1400" b="0" i="0" baseline="0">
              <a:effectLst/>
              <a:latin typeface="+mn-lt"/>
              <a:ea typeface="+mn-ea"/>
              <a:cs typeface="+mn-cs"/>
            </a:rPr>
            <a:t>上記の表から品名を選び単価、個数、金額を記入してください。</a:t>
          </a:r>
          <a:endParaRPr lang="ja-JP" altLang="ja-JP" sz="1400">
            <a:effectLst/>
          </a:endParaRPr>
        </a:p>
        <a:p>
          <a:pPr algn="l" rtl="0" fontAlgn="base"/>
          <a:r>
            <a:rPr lang="ja-JP" altLang="ja-JP" sz="1400" b="1" i="0" baseline="0">
              <a:solidFill>
                <a:srgbClr val="FF0000"/>
              </a:solidFill>
              <a:effectLst/>
              <a:latin typeface="+mn-lt"/>
              <a:ea typeface="+mn-ea"/>
              <a:cs typeface="+mn-cs"/>
            </a:rPr>
            <a:t>受け渡しは９時以降、原則食堂での受け渡し</a:t>
          </a:r>
          <a:r>
            <a:rPr lang="ja-JP" altLang="ja-JP" sz="1400" b="0" i="0" baseline="0">
              <a:effectLst/>
              <a:latin typeface="+mn-lt"/>
              <a:ea typeface="+mn-ea"/>
              <a:cs typeface="+mn-cs"/>
            </a:rPr>
            <a:t>となります。</a:t>
          </a:r>
          <a:endParaRPr lang="ja-JP" altLang="ja-JP" sz="1400">
            <a:effectLst/>
          </a:endParaRPr>
        </a:p>
        <a:p>
          <a:pPr algn="l" rtl="0">
            <a:lnSpc>
              <a:spcPts val="1200"/>
            </a:lnSpc>
            <a:defRPr sz="1000"/>
          </a:pPr>
          <a:endParaRPr lang="en-US" altLang="ja-JP" sz="1400" b="0" i="0" u="none" strike="noStrike" baseline="0">
            <a:solidFill>
              <a:srgbClr val="000000"/>
            </a:solidFill>
            <a:latin typeface="ＭＳ Ｐゴシック"/>
            <a:ea typeface="ＭＳ Ｐゴシック"/>
          </a:endParaRPr>
        </a:p>
      </xdr:txBody>
    </xdr:sp>
    <xdr:clientData/>
  </xdr:twoCellAnchor>
  <xdr:twoCellAnchor>
    <xdr:from>
      <xdr:col>12</xdr:col>
      <xdr:colOff>231321</xdr:colOff>
      <xdr:row>40</xdr:row>
      <xdr:rowOff>175190</xdr:rowOff>
    </xdr:from>
    <xdr:to>
      <xdr:col>21</xdr:col>
      <xdr:colOff>0</xdr:colOff>
      <xdr:row>44</xdr:row>
      <xdr:rowOff>54429</xdr:rowOff>
    </xdr:to>
    <xdr:sp macro="" textlink="">
      <xdr:nvSpPr>
        <xdr:cNvPr id="19" name="AutoShape 112">
          <a:extLst>
            <a:ext uri="{FF2B5EF4-FFF2-40B4-BE49-F238E27FC236}">
              <a16:creationId xmlns:a16="http://schemas.microsoft.com/office/drawing/2014/main" id="{00000000-0008-0000-0300-000013000000}"/>
            </a:ext>
          </a:extLst>
        </xdr:cNvPr>
        <xdr:cNvSpPr>
          <a:spLocks noChangeArrowheads="1"/>
        </xdr:cNvSpPr>
      </xdr:nvSpPr>
      <xdr:spPr bwMode="auto">
        <a:xfrm>
          <a:off x="9565821" y="17823654"/>
          <a:ext cx="5442858" cy="1035846"/>
        </a:xfrm>
        <a:prstGeom prst="wedgeRectCallout">
          <a:avLst>
            <a:gd name="adj1" fmla="val 23299"/>
            <a:gd name="adj2" fmla="val -71567"/>
          </a:avLst>
        </a:prstGeom>
        <a:solidFill>
          <a:srgbClr val="FFFFFF"/>
        </a:solidFill>
        <a:ln w="9525">
          <a:solidFill>
            <a:srgbClr val="000000"/>
          </a:solidFill>
          <a:miter lim="800000"/>
          <a:headEnd/>
          <a:tailEnd/>
        </a:ln>
      </xdr:spPr>
      <xdr:txBody>
        <a:bodyPr vertOverflow="clip" wrap="square" lIns="72000" tIns="72000" rIns="72000" bIns="72000" anchor="t" upright="1"/>
        <a:lstStyle/>
        <a:p>
          <a:pPr marL="0" marR="0" lvl="0" indent="0" algn="l" defTabSz="914400" rtl="0" eaLnBrk="1" fontAlgn="auto" latinLnBrk="0" hangingPunct="1">
            <a:lnSpc>
              <a:spcPts val="1800"/>
            </a:lnSpc>
            <a:spcBef>
              <a:spcPts val="1200"/>
            </a:spcBef>
            <a:spcAft>
              <a:spcPts val="0"/>
            </a:spcAft>
            <a:buClrTx/>
            <a:buSzTx/>
            <a:buFontTx/>
            <a:buNone/>
            <a:tabLst/>
            <a:defRPr sz="1000"/>
          </a:pPr>
          <a:r>
            <a:rPr lang="en-US" altLang="ja-JP" sz="1600" b="0" i="0" baseline="0">
              <a:effectLst/>
              <a:latin typeface="+mn-lt"/>
              <a:ea typeface="+mn-ea"/>
              <a:cs typeface="+mn-cs"/>
            </a:rPr>
            <a:t>※</a:t>
          </a:r>
          <a:r>
            <a:rPr lang="ja-JP" altLang="en-US" sz="1600" b="0" i="0" baseline="0">
              <a:effectLst/>
              <a:latin typeface="+mn-lt"/>
              <a:ea typeface="+mn-ea"/>
              <a:cs typeface="+mn-cs"/>
            </a:rPr>
            <a:t>手書きの場合</a:t>
          </a:r>
          <a:endParaRPr lang="en-US" altLang="ja-JP" sz="1600" b="0" i="0" baseline="0">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ja-JP" sz="1600" b="0" i="0" baseline="0">
              <a:effectLst/>
              <a:latin typeface="+mn-lt"/>
              <a:ea typeface="+mn-ea"/>
              <a:cs typeface="+mn-cs"/>
            </a:rPr>
            <a:t>弁当おやつ注文書の合計金額を記入し、食事注文書の弁当おやつ代合計金額欄に転記し、総計金額を記入してください。</a:t>
          </a:r>
          <a:endParaRPr lang="ja-JP" altLang="ja-JP" sz="1600">
            <a:effectLst/>
          </a:endParaRPr>
        </a:p>
      </xdr:txBody>
    </xdr:sp>
    <xdr:clientData/>
  </xdr:twoCellAnchor>
  <xdr:twoCellAnchor>
    <xdr:from>
      <xdr:col>18</xdr:col>
      <xdr:colOff>1079501</xdr:colOff>
      <xdr:row>2</xdr:row>
      <xdr:rowOff>59531</xdr:rowOff>
    </xdr:from>
    <xdr:to>
      <xdr:col>21</xdr:col>
      <xdr:colOff>628</xdr:colOff>
      <xdr:row>3</xdr:row>
      <xdr:rowOff>190500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2461876" y="519906"/>
          <a:ext cx="1350002" cy="57546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1158875</xdr:colOff>
      <xdr:row>2</xdr:row>
      <xdr:rowOff>239810</xdr:rowOff>
    </xdr:from>
    <xdr:to>
      <xdr:col>20</xdr:col>
      <xdr:colOff>301624</xdr:colOff>
      <xdr:row>3</xdr:row>
      <xdr:rowOff>63500</xdr:rowOff>
    </xdr:to>
    <xdr:sp macro="" textlink="">
      <xdr:nvSpPr>
        <xdr:cNvPr id="16" name="WordArt 4">
          <a:extLst>
            <a:ext uri="{FF2B5EF4-FFF2-40B4-BE49-F238E27FC236}">
              <a16:creationId xmlns:a16="http://schemas.microsoft.com/office/drawing/2014/main" id="{00000000-0008-0000-0300-000010000000}"/>
            </a:ext>
          </a:extLst>
        </xdr:cNvPr>
        <xdr:cNvSpPr>
          <a:spLocks noChangeArrowheads="1" noChangeShapeType="1" noTextEdit="1"/>
        </xdr:cNvSpPr>
      </xdr:nvSpPr>
      <xdr:spPr bwMode="auto">
        <a:xfrm>
          <a:off x="12668250" y="700185"/>
          <a:ext cx="1079499" cy="268190"/>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504825</xdr:colOff>
      <xdr:row>2</xdr:row>
      <xdr:rowOff>371475</xdr:rowOff>
    </xdr:from>
    <xdr:to>
      <xdr:col>14</xdr:col>
      <xdr:colOff>3007</xdr:colOff>
      <xdr:row>4</xdr:row>
      <xdr:rowOff>298739</xdr:rowOff>
    </xdr:to>
    <xdr:sp macro="" textlink="">
      <xdr:nvSpPr>
        <xdr:cNvPr id="2" name="正方形/長方形 1">
          <a:extLst>
            <a:ext uri="{FF2B5EF4-FFF2-40B4-BE49-F238E27FC236}">
              <a16:creationId xmlns:a16="http://schemas.microsoft.com/office/drawing/2014/main" id="{ACD874B1-8CBE-42EE-88B1-496A2BA3D8DB}"/>
            </a:ext>
          </a:extLst>
        </xdr:cNvPr>
        <xdr:cNvSpPr/>
      </xdr:nvSpPr>
      <xdr:spPr>
        <a:xfrm>
          <a:off x="11344275" y="819150"/>
          <a:ext cx="965032" cy="6130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582781</xdr:colOff>
      <xdr:row>2</xdr:row>
      <xdr:rowOff>476414</xdr:rowOff>
    </xdr:from>
    <xdr:to>
      <xdr:col>13</xdr:col>
      <xdr:colOff>725151</xdr:colOff>
      <xdr:row>4</xdr:row>
      <xdr:rowOff>193801</xdr:rowOff>
    </xdr:to>
    <xdr:sp macro="" textlink="">
      <xdr:nvSpPr>
        <xdr:cNvPr id="3" name="WordArt 4">
          <a:extLst>
            <a:ext uri="{FF2B5EF4-FFF2-40B4-BE49-F238E27FC236}">
              <a16:creationId xmlns:a16="http://schemas.microsoft.com/office/drawing/2014/main" id="{823F96A7-E4ED-4592-9C31-F39EFB6F665B}"/>
            </a:ext>
          </a:extLst>
        </xdr:cNvPr>
        <xdr:cNvSpPr>
          <a:spLocks noChangeArrowheads="1" noChangeShapeType="1" noTextEdit="1"/>
        </xdr:cNvSpPr>
      </xdr:nvSpPr>
      <xdr:spPr bwMode="auto">
        <a:xfrm>
          <a:off x="11422231" y="924089"/>
          <a:ext cx="875795" cy="403187"/>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D32"/>
  <sheetViews>
    <sheetView tabSelected="1" showWhiteSpace="0" view="pageBreakPreview" zoomScale="115" zoomScaleNormal="100" zoomScaleSheetLayoutView="115" workbookViewId="0">
      <selection activeCell="B2" sqref="B2"/>
    </sheetView>
  </sheetViews>
  <sheetFormatPr defaultColWidth="9" defaultRowHeight="15.75"/>
  <cols>
    <col min="1" max="1" width="32.375" style="7" customWidth="1"/>
    <col min="2" max="2" width="11.5" style="7" customWidth="1"/>
    <col min="3" max="3" width="55.75" style="1" customWidth="1"/>
    <col min="4" max="16384" width="9" style="1"/>
  </cols>
  <sheetData>
    <row r="1" spans="1:4" s="82" customFormat="1" ht="31.5" customHeight="1">
      <c r="A1" s="481" t="s">
        <v>112</v>
      </c>
      <c r="B1" s="481"/>
      <c r="C1" s="481"/>
    </row>
    <row r="2" spans="1:4" ht="14.25" customHeight="1">
      <c r="A2" s="330" t="s">
        <v>235</v>
      </c>
    </row>
    <row r="3" spans="1:4">
      <c r="A3" s="4" t="s">
        <v>231</v>
      </c>
      <c r="B3" s="4"/>
      <c r="C3" s="4"/>
      <c r="D3" s="5"/>
    </row>
    <row r="4" spans="1:4">
      <c r="A4" s="4" t="s">
        <v>232</v>
      </c>
      <c r="B4" s="4"/>
      <c r="C4" s="4"/>
      <c r="D4" s="5"/>
    </row>
    <row r="5" spans="1:4">
      <c r="A5" s="4" t="s">
        <v>236</v>
      </c>
      <c r="B5" s="4"/>
      <c r="C5" s="4"/>
      <c r="D5" s="5"/>
    </row>
    <row r="6" spans="1:4">
      <c r="A6" s="4" t="s">
        <v>237</v>
      </c>
      <c r="B6" s="4"/>
      <c r="C6" s="4"/>
      <c r="D6" s="5"/>
    </row>
    <row r="7" spans="1:4">
      <c r="A7" s="4" t="s">
        <v>258</v>
      </c>
      <c r="B7" s="4"/>
      <c r="C7" s="4"/>
      <c r="D7" s="5"/>
    </row>
    <row r="8" spans="1:4">
      <c r="A8" s="4" t="s">
        <v>259</v>
      </c>
      <c r="B8" s="4"/>
      <c r="C8" s="4"/>
      <c r="D8" s="5"/>
    </row>
    <row r="9" spans="1:4" ht="33" customHeight="1">
      <c r="A9" s="2" t="s">
        <v>65</v>
      </c>
      <c r="B9" s="2" t="s">
        <v>8</v>
      </c>
      <c r="C9" s="2" t="s">
        <v>60</v>
      </c>
    </row>
    <row r="10" spans="1:4" ht="33" customHeight="1">
      <c r="A10" s="482" t="s">
        <v>133</v>
      </c>
      <c r="B10" s="119" t="s">
        <v>64</v>
      </c>
      <c r="C10" s="84" t="s">
        <v>106</v>
      </c>
    </row>
    <row r="11" spans="1:4" ht="33" customHeight="1">
      <c r="A11" s="483"/>
      <c r="B11" s="119" t="s">
        <v>64</v>
      </c>
      <c r="C11" s="84" t="s">
        <v>107</v>
      </c>
    </row>
    <row r="12" spans="1:4" ht="33" customHeight="1">
      <c r="A12" s="483"/>
      <c r="B12" s="120" t="s">
        <v>150</v>
      </c>
      <c r="C12" s="3" t="s">
        <v>98</v>
      </c>
    </row>
    <row r="13" spans="1:4" ht="33" customHeight="1">
      <c r="A13" s="483"/>
      <c r="B13" s="121" t="s">
        <v>151</v>
      </c>
      <c r="C13" s="84" t="s">
        <v>61</v>
      </c>
    </row>
    <row r="14" spans="1:4" ht="33" customHeight="1">
      <c r="A14" s="483"/>
      <c r="B14" s="121" t="s">
        <v>151</v>
      </c>
      <c r="C14" s="113" t="s">
        <v>143</v>
      </c>
    </row>
    <row r="15" spans="1:4" ht="33" customHeight="1">
      <c r="A15" s="480" t="s">
        <v>66</v>
      </c>
      <c r="B15" s="118" t="s">
        <v>64</v>
      </c>
      <c r="C15" s="84" t="s">
        <v>99</v>
      </c>
    </row>
    <row r="16" spans="1:4" ht="33" customHeight="1">
      <c r="A16" s="480"/>
      <c r="B16" s="118" t="s">
        <v>64</v>
      </c>
      <c r="C16" s="3" t="s">
        <v>152</v>
      </c>
    </row>
    <row r="17" spans="1:4" ht="33" customHeight="1">
      <c r="A17" s="480"/>
      <c r="B17" s="118" t="s">
        <v>64</v>
      </c>
      <c r="C17" s="84" t="s">
        <v>271</v>
      </c>
    </row>
    <row r="18" spans="1:4" ht="33" customHeight="1">
      <c r="A18" s="480"/>
      <c r="B18" s="122" t="s">
        <v>150</v>
      </c>
      <c r="C18" s="114" t="s">
        <v>144</v>
      </c>
    </row>
    <row r="19" spans="1:4" ht="33" customHeight="1">
      <c r="A19" s="480"/>
      <c r="B19" s="122" t="s">
        <v>150</v>
      </c>
      <c r="C19" s="3" t="s">
        <v>105</v>
      </c>
    </row>
    <row r="20" spans="1:4" ht="33" customHeight="1">
      <c r="A20" s="484" t="s">
        <v>155</v>
      </c>
      <c r="B20" s="99" t="s">
        <v>64</v>
      </c>
      <c r="C20" s="84" t="s">
        <v>62</v>
      </c>
    </row>
    <row r="21" spans="1:4" ht="33" customHeight="1">
      <c r="A21" s="485"/>
      <c r="B21" s="99" t="s">
        <v>64</v>
      </c>
      <c r="C21" s="84" t="s">
        <v>63</v>
      </c>
    </row>
    <row r="22" spans="1:4" ht="33" customHeight="1">
      <c r="A22" s="485"/>
      <c r="B22" s="123" t="s">
        <v>153</v>
      </c>
      <c r="C22" s="114" t="s">
        <v>154</v>
      </c>
    </row>
    <row r="23" spans="1:4">
      <c r="A23" s="4"/>
      <c r="B23" s="4"/>
      <c r="C23" s="4"/>
      <c r="D23" s="5"/>
    </row>
    <row r="24" spans="1:4">
      <c r="A24" s="4" t="s">
        <v>241</v>
      </c>
      <c r="B24" s="4"/>
      <c r="C24" s="4"/>
      <c r="D24" s="5"/>
    </row>
    <row r="25" spans="1:4">
      <c r="A25" s="4" t="s">
        <v>243</v>
      </c>
      <c r="B25" s="4"/>
      <c r="C25" s="4"/>
      <c r="D25" s="5"/>
    </row>
    <row r="26" spans="1:4">
      <c r="A26" s="4" t="s">
        <v>242</v>
      </c>
      <c r="B26" s="4"/>
      <c r="C26" s="4"/>
      <c r="D26" s="5"/>
    </row>
    <row r="27" spans="1:4">
      <c r="A27" s="4"/>
      <c r="B27" s="4"/>
      <c r="C27" s="4"/>
      <c r="D27" s="5"/>
    </row>
    <row r="28" spans="1:4">
      <c r="A28" s="4" t="s">
        <v>244</v>
      </c>
      <c r="B28" s="4"/>
      <c r="C28" s="4"/>
      <c r="D28" s="5"/>
    </row>
    <row r="29" spans="1:4">
      <c r="A29" s="4" t="s">
        <v>245</v>
      </c>
      <c r="B29" s="4"/>
      <c r="C29" s="4"/>
      <c r="D29" s="5"/>
    </row>
    <row r="30" spans="1:4">
      <c r="A30" s="4"/>
      <c r="B30" s="4"/>
      <c r="C30" s="4"/>
      <c r="D30" s="5"/>
    </row>
    <row r="31" spans="1:4">
      <c r="A31" s="6"/>
      <c r="B31" s="6"/>
      <c r="C31" s="5"/>
      <c r="D31" s="5"/>
    </row>
    <row r="32" spans="1:4">
      <c r="A32" s="6"/>
      <c r="B32" s="6"/>
      <c r="C32" s="5"/>
      <c r="D32" s="5"/>
    </row>
  </sheetData>
  <sheetProtection algorithmName="SHA-512" hashValue="zh9z44eKM7XN7behzeTi+cbtfusK/HwM92VWcclQFmPbfkaCrZujbQA1ygGDrdeIVCkHzQTErq8Bo1fWiAlYNQ==" saltValue="gXe1Z4Z+1wVSqY+C3GFrXA==" spinCount="100000" sheet="1" objects="1" scenarios="1"/>
  <mergeCells count="4">
    <mergeCell ref="A15:A19"/>
    <mergeCell ref="A1:C1"/>
    <mergeCell ref="A10:A14"/>
    <mergeCell ref="A20:A22"/>
  </mergeCells>
  <phoneticPr fontId="2"/>
  <printOptions horizontalCentered="1"/>
  <pageMargins left="0.25" right="0.25" top="0.75" bottom="0.75" header="0.3" footer="0.3"/>
  <pageSetup paperSize="9" scale="93" fitToHeight="0" orientation="portrait" r:id="rId1"/>
  <headerFooter>
    <oddHeader>&amp;R&amp;"Meiryo UI,標準"千葉県立君津亀山青少年自然の家</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AY80"/>
  <sheetViews>
    <sheetView showGridLines="0" view="pageBreakPreview" zoomScale="80" zoomScaleNormal="100" zoomScaleSheetLayoutView="80" workbookViewId="0">
      <selection activeCell="B2" sqref="B2"/>
    </sheetView>
  </sheetViews>
  <sheetFormatPr defaultColWidth="9" defaultRowHeight="15.75"/>
  <cols>
    <col min="1" max="1" width="2.625" style="1" customWidth="1"/>
    <col min="2" max="2" width="15" style="1" customWidth="1"/>
    <col min="3" max="3" width="5.875" style="1" customWidth="1"/>
    <col min="4" max="4" width="2.5" style="1" customWidth="1"/>
    <col min="5" max="5" width="5.125" style="1" customWidth="1"/>
    <col min="6" max="8" width="2.625" style="1" customWidth="1"/>
    <col min="9" max="9" width="3.125" style="1" customWidth="1"/>
    <col min="10" max="10" width="2.75" style="1" customWidth="1"/>
    <col min="11" max="11" width="4.375" style="1" customWidth="1"/>
    <col min="12" max="12" width="2.375" style="1" customWidth="1"/>
    <col min="13" max="13" width="2.875" style="1" customWidth="1"/>
    <col min="14" max="14" width="2.375" style="1" customWidth="1"/>
    <col min="15" max="15" width="2.625" style="1" customWidth="1"/>
    <col min="16" max="16" width="3.375" style="1" customWidth="1"/>
    <col min="17" max="17" width="2.625" style="1" customWidth="1"/>
    <col min="18" max="18" width="4.5" style="1" customWidth="1"/>
    <col min="19" max="19" width="3.25" style="1" customWidth="1"/>
    <col min="20" max="20" width="2.125" style="8" customWidth="1"/>
    <col min="21" max="21" width="2.5" style="8" customWidth="1"/>
    <col min="22" max="22" width="2.75" style="8" customWidth="1"/>
    <col min="23" max="23" width="3" style="8" customWidth="1"/>
    <col min="24" max="24" width="2.5" style="8" customWidth="1"/>
    <col min="25" max="25" width="3.125" style="1" customWidth="1"/>
    <col min="26" max="26" width="7.125" style="1" customWidth="1"/>
    <col min="27" max="27" width="4.5" style="1" customWidth="1"/>
    <col min="28" max="28" width="1.75" style="1" customWidth="1"/>
    <col min="29" max="29" width="3.125" style="1" customWidth="1"/>
    <col min="30" max="31" width="4.75" style="1" customWidth="1"/>
    <col min="32" max="35" width="3.125" style="1" customWidth="1"/>
    <col min="36" max="37" width="4.875" style="1" customWidth="1"/>
    <col min="38" max="38" width="2.625" style="1" customWidth="1"/>
    <col min="39" max="39" width="17" style="1" customWidth="1"/>
    <col min="40" max="16384" width="9" style="1"/>
  </cols>
  <sheetData>
    <row r="1" spans="1:51" ht="8.25" customHeight="1">
      <c r="T1" s="1"/>
    </row>
    <row r="2" spans="1:51" ht="20.100000000000001" customHeight="1">
      <c r="A2" s="17"/>
      <c r="B2" s="8"/>
      <c r="C2" s="8"/>
      <c r="D2" s="8"/>
      <c r="E2" s="8"/>
      <c r="F2" s="8"/>
      <c r="G2" s="8"/>
      <c r="H2" s="8"/>
      <c r="I2" s="8"/>
      <c r="J2" s="8"/>
      <c r="K2" s="8"/>
      <c r="L2" s="8"/>
      <c r="M2" s="8"/>
      <c r="N2" s="8"/>
      <c r="O2" s="8"/>
      <c r="P2" s="8"/>
      <c r="Q2" s="8"/>
      <c r="R2" s="8"/>
      <c r="S2" s="8"/>
      <c r="Y2" s="8"/>
      <c r="Z2" s="8"/>
      <c r="AA2" s="8"/>
      <c r="AB2" s="8"/>
      <c r="AC2" s="8"/>
      <c r="AD2" s="8"/>
      <c r="AE2" s="8"/>
      <c r="AF2" s="17"/>
      <c r="AG2" s="17"/>
      <c r="AH2" s="17"/>
      <c r="AI2" s="17"/>
      <c r="AJ2" s="17"/>
      <c r="AK2" s="20" t="s">
        <v>135</v>
      </c>
      <c r="AL2" s="17"/>
    </row>
    <row r="3" spans="1:51" ht="40.5" customHeight="1" thickBot="1">
      <c r="A3" s="8"/>
      <c r="B3" s="553" t="s">
        <v>73</v>
      </c>
      <c r="C3" s="553"/>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row>
    <row r="4" spans="1:51" ht="23.25" customHeight="1" thickBot="1">
      <c r="A4" s="8"/>
      <c r="B4" s="80"/>
      <c r="C4" s="203"/>
      <c r="D4" s="81"/>
      <c r="E4" s="204"/>
      <c r="F4" s="81"/>
      <c r="G4" s="81"/>
      <c r="H4" s="228"/>
      <c r="I4" s="192"/>
      <c r="J4" s="204"/>
      <c r="K4" s="228"/>
      <c r="L4" s="81"/>
      <c r="M4" s="214"/>
      <c r="N4" s="215"/>
      <c r="O4" s="215"/>
      <c r="P4" s="479"/>
      <c r="Q4" s="185" t="s">
        <v>191</v>
      </c>
      <c r="R4" s="185"/>
      <c r="S4" s="185"/>
      <c r="T4" s="81"/>
      <c r="U4" s="81"/>
      <c r="V4" s="228"/>
      <c r="W4" s="193"/>
      <c r="X4" s="193"/>
      <c r="Y4" s="81"/>
      <c r="Z4" s="193"/>
      <c r="AA4" s="81"/>
      <c r="AB4" s="81"/>
      <c r="AC4" s="81"/>
      <c r="AD4" s="81"/>
      <c r="AE4" s="81"/>
      <c r="AF4" s="81"/>
      <c r="AG4" s="81"/>
      <c r="AH4" s="81"/>
      <c r="AI4" s="204"/>
      <c r="AJ4" s="81"/>
      <c r="AK4" s="81"/>
    </row>
    <row r="5" spans="1:51" ht="15" customHeight="1" thickBot="1">
      <c r="A5" s="8"/>
      <c r="B5" s="108"/>
      <c r="C5" s="706" t="s">
        <v>247</v>
      </c>
      <c r="D5" s="706"/>
      <c r="E5" s="706"/>
      <c r="F5" s="706"/>
      <c r="G5" s="706"/>
      <c r="H5" s="706"/>
      <c r="I5" s="706"/>
      <c r="J5" s="706"/>
      <c r="K5" s="706"/>
      <c r="L5" s="109"/>
      <c r="M5" s="216"/>
      <c r="N5" s="216"/>
      <c r="O5" s="216"/>
      <c r="P5" s="192"/>
      <c r="Q5" s="192"/>
      <c r="R5" s="192"/>
      <c r="S5" s="192"/>
      <c r="T5" s="150" t="s">
        <v>175</v>
      </c>
      <c r="U5" s="109"/>
      <c r="V5" s="228"/>
      <c r="W5" s="193"/>
      <c r="X5" s="193"/>
      <c r="Y5" s="109"/>
      <c r="Z5" s="193"/>
      <c r="AA5" s="109"/>
      <c r="AB5" s="109"/>
      <c r="AC5" s="109"/>
      <c r="AD5" s="109"/>
      <c r="AE5" s="109"/>
      <c r="AF5" s="109"/>
      <c r="AG5" s="109"/>
      <c r="AH5" s="109"/>
      <c r="AI5" s="204"/>
      <c r="AJ5" s="109"/>
      <c r="AK5" s="109"/>
    </row>
    <row r="6" spans="1:51" ht="23.25" customHeight="1" thickBot="1">
      <c r="A6" s="8"/>
      <c r="B6" s="102"/>
      <c r="C6" s="706"/>
      <c r="D6" s="706"/>
      <c r="E6" s="706"/>
      <c r="F6" s="706"/>
      <c r="G6" s="706"/>
      <c r="H6" s="706"/>
      <c r="I6" s="706"/>
      <c r="J6" s="706"/>
      <c r="K6" s="706"/>
      <c r="L6" s="24"/>
      <c r="M6" s="217"/>
      <c r="N6" s="215"/>
      <c r="O6" s="215"/>
      <c r="P6" s="479"/>
      <c r="Q6" s="185" t="s">
        <v>192</v>
      </c>
      <c r="R6" s="185"/>
      <c r="S6" s="185"/>
      <c r="T6" s="24"/>
      <c r="U6" s="24"/>
      <c r="V6" s="24"/>
      <c r="W6" s="24"/>
      <c r="X6" s="24"/>
      <c r="Y6" s="24"/>
      <c r="Z6" s="24"/>
      <c r="AA6" s="24"/>
      <c r="AB6" s="24"/>
      <c r="AC6" s="24"/>
      <c r="AD6" s="24"/>
      <c r="AE6" s="24"/>
      <c r="AF6" s="24"/>
      <c r="AG6" s="24"/>
      <c r="AH6" s="24"/>
      <c r="AI6" s="24"/>
      <c r="AJ6" s="24"/>
      <c r="AK6" s="24"/>
    </row>
    <row r="7" spans="1:51" ht="15.75" customHeight="1">
      <c r="A7" s="8"/>
      <c r="B7" s="110" t="s">
        <v>121</v>
      </c>
      <c r="C7" s="614"/>
      <c r="D7" s="614"/>
      <c r="E7" s="614"/>
      <c r="F7" s="614"/>
      <c r="G7" s="614"/>
      <c r="H7" s="614"/>
      <c r="I7" s="614"/>
      <c r="J7" s="614"/>
      <c r="K7" s="614"/>
      <c r="L7" s="24"/>
      <c r="M7" s="24"/>
      <c r="N7" s="24"/>
      <c r="O7" s="24"/>
      <c r="P7" s="24" t="s">
        <v>213</v>
      </c>
      <c r="Q7" s="24"/>
      <c r="R7" s="24"/>
      <c r="S7" s="24"/>
      <c r="T7" s="24"/>
      <c r="U7" s="24"/>
      <c r="V7" s="24"/>
      <c r="W7" s="24"/>
      <c r="X7" s="24"/>
      <c r="Y7" s="24"/>
      <c r="Z7" s="24"/>
      <c r="AA7" s="24"/>
      <c r="AB7" s="24"/>
      <c r="AC7" s="24"/>
      <c r="AD7" s="24"/>
      <c r="AE7" s="24"/>
      <c r="AF7" s="24"/>
      <c r="AG7" s="24"/>
      <c r="AH7" s="24"/>
      <c r="AI7" s="24"/>
      <c r="AJ7" s="24"/>
      <c r="AK7" s="24"/>
      <c r="AL7" s="8"/>
      <c r="AM7" s="8"/>
      <c r="AN7" s="8"/>
    </row>
    <row r="8" spans="1:51" ht="2.25" customHeight="1" thickBot="1">
      <c r="A8" s="8"/>
      <c r="B8" s="110"/>
      <c r="C8" s="110"/>
      <c r="D8" s="131"/>
      <c r="E8" s="202"/>
      <c r="F8" s="131"/>
      <c r="G8" s="131"/>
      <c r="H8" s="227"/>
      <c r="I8" s="186"/>
      <c r="J8" s="202"/>
      <c r="K8" s="227"/>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8"/>
      <c r="AM8" s="8"/>
      <c r="AN8" s="8"/>
    </row>
    <row r="9" spans="1:51" ht="21.75" customHeight="1">
      <c r="A9" s="23"/>
      <c r="B9" s="563" t="s">
        <v>114</v>
      </c>
      <c r="C9" s="564"/>
      <c r="D9" s="565"/>
      <c r="E9" s="748"/>
      <c r="F9" s="749"/>
      <c r="G9" s="749"/>
      <c r="H9" s="749"/>
      <c r="I9" s="749"/>
      <c r="J9" s="749"/>
      <c r="K9" s="749"/>
      <c r="L9" s="749"/>
      <c r="M9" s="749"/>
      <c r="N9" s="749"/>
      <c r="O9" s="749"/>
      <c r="P9" s="749"/>
      <c r="Q9" s="749"/>
      <c r="R9" s="749"/>
      <c r="S9" s="749"/>
      <c r="T9" s="749"/>
      <c r="U9" s="749"/>
      <c r="V9" s="749"/>
      <c r="W9" s="749"/>
      <c r="X9" s="750"/>
      <c r="Y9" s="589" t="s">
        <v>113</v>
      </c>
      <c r="Z9" s="590"/>
      <c r="AA9" s="591"/>
      <c r="AB9" s="592"/>
      <c r="AC9" s="623"/>
      <c r="AD9" s="624"/>
      <c r="AE9" s="624"/>
      <c r="AF9" s="624"/>
      <c r="AG9" s="624"/>
      <c r="AH9" s="624"/>
      <c r="AI9" s="624"/>
      <c r="AJ9" s="624"/>
      <c r="AK9" s="625"/>
      <c r="AL9" s="21"/>
      <c r="AM9" s="272" t="s">
        <v>211</v>
      </c>
      <c r="AN9" s="22"/>
      <c r="AO9" s="22"/>
      <c r="AP9" s="22"/>
      <c r="AQ9" s="22"/>
      <c r="AR9" s="22"/>
      <c r="AS9" s="615"/>
      <c r="AT9" s="615"/>
      <c r="AU9" s="10"/>
      <c r="AV9" s="10"/>
      <c r="AW9" s="10"/>
      <c r="AX9" s="10"/>
      <c r="AY9" s="10"/>
    </row>
    <row r="10" spans="1:51" ht="21.95" customHeight="1">
      <c r="A10" s="23"/>
      <c r="B10" s="566"/>
      <c r="C10" s="562"/>
      <c r="D10" s="567"/>
      <c r="E10" s="742"/>
      <c r="F10" s="743"/>
      <c r="G10" s="743"/>
      <c r="H10" s="743"/>
      <c r="I10" s="743"/>
      <c r="J10" s="743"/>
      <c r="K10" s="743"/>
      <c r="L10" s="743"/>
      <c r="M10" s="743"/>
      <c r="N10" s="743"/>
      <c r="O10" s="743"/>
      <c r="P10" s="743"/>
      <c r="Q10" s="743"/>
      <c r="R10" s="743"/>
      <c r="S10" s="743"/>
      <c r="T10" s="743"/>
      <c r="U10" s="743"/>
      <c r="V10" s="743"/>
      <c r="W10" s="743"/>
      <c r="X10" s="744"/>
      <c r="Y10" s="593"/>
      <c r="Z10" s="594"/>
      <c r="AA10" s="594"/>
      <c r="AB10" s="595"/>
      <c r="AC10" s="630"/>
      <c r="AD10" s="631"/>
      <c r="AE10" s="631"/>
      <c r="AF10" s="631"/>
      <c r="AG10" s="631"/>
      <c r="AH10" s="631"/>
      <c r="AI10" s="631"/>
      <c r="AJ10" s="631"/>
      <c r="AK10" s="632"/>
      <c r="AL10" s="21"/>
      <c r="AM10" s="272" t="s">
        <v>210</v>
      </c>
      <c r="AN10" s="322" t="str">
        <f>IF(F13&lt;&gt;"",TEXT(E15,"yyyy年mm月dd日"&amp;"("&amp;TEXT(L15,"aaa"&amp;")"))&amp;"～"&amp;TEXT(P15,"yyyy年mm月dd日"&amp;"("&amp;TEXT(W15,"aaa"&amp;")")),"")</f>
        <v/>
      </c>
      <c r="AO10" s="22"/>
      <c r="AP10" s="22"/>
      <c r="AQ10" s="22"/>
      <c r="AR10" s="22"/>
      <c r="AS10" s="9"/>
      <c r="AT10" s="9"/>
      <c r="AU10" s="10"/>
      <c r="AV10" s="10"/>
      <c r="AW10" s="10"/>
      <c r="AX10" s="10"/>
      <c r="AY10" s="10"/>
    </row>
    <row r="11" spans="1:51" ht="21.95" customHeight="1">
      <c r="A11" s="23"/>
      <c r="B11" s="566"/>
      <c r="C11" s="562"/>
      <c r="D11" s="567"/>
      <c r="E11" s="745"/>
      <c r="F11" s="746"/>
      <c r="G11" s="746"/>
      <c r="H11" s="746"/>
      <c r="I11" s="746"/>
      <c r="J11" s="746"/>
      <c r="K11" s="746"/>
      <c r="L11" s="746"/>
      <c r="M11" s="746"/>
      <c r="N11" s="746"/>
      <c r="O11" s="746"/>
      <c r="P11" s="746"/>
      <c r="Q11" s="746"/>
      <c r="R11" s="746"/>
      <c r="S11" s="746"/>
      <c r="T11" s="746"/>
      <c r="U11" s="746"/>
      <c r="V11" s="746"/>
      <c r="W11" s="746"/>
      <c r="X11" s="747"/>
      <c r="Y11" s="626" t="s">
        <v>7</v>
      </c>
      <c r="Z11" s="561"/>
      <c r="AA11" s="561"/>
      <c r="AB11" s="562"/>
      <c r="AC11" s="627"/>
      <c r="AD11" s="628"/>
      <c r="AE11" s="628"/>
      <c r="AF11" s="628"/>
      <c r="AG11" s="628"/>
      <c r="AH11" s="628"/>
      <c r="AI11" s="628"/>
      <c r="AJ11" s="628"/>
      <c r="AK11" s="629"/>
      <c r="AL11" s="21"/>
      <c r="AM11" s="273" t="s">
        <v>209</v>
      </c>
      <c r="AN11" s="323" t="str">
        <f>IF(I13&lt;&gt;"",TEXT(E15,"yyyy年mm月dd日"&amp;"("&amp;TEXT(L15,"aaa"&amp;")")),"")</f>
        <v/>
      </c>
      <c r="AO11" s="22"/>
      <c r="AP11" s="22"/>
      <c r="AQ11" s="22"/>
      <c r="AR11" s="22"/>
      <c r="AS11" s="9"/>
      <c r="AT11" s="9"/>
      <c r="AU11" s="10"/>
      <c r="AV11" s="10"/>
      <c r="AW11" s="10"/>
      <c r="AX11" s="10"/>
      <c r="AY11" s="10"/>
    </row>
    <row r="12" spans="1:51" ht="4.5" customHeight="1" thickBot="1">
      <c r="A12" s="23"/>
      <c r="B12" s="257"/>
      <c r="C12" s="258"/>
      <c r="D12" s="259"/>
      <c r="E12" s="735"/>
      <c r="F12" s="736"/>
      <c r="G12" s="736"/>
      <c r="H12" s="736"/>
      <c r="I12" s="736"/>
      <c r="J12" s="736"/>
      <c r="K12" s="736"/>
      <c r="L12" s="736"/>
      <c r="M12" s="721" t="s">
        <v>214</v>
      </c>
      <c r="N12" s="721"/>
      <c r="O12" s="721"/>
      <c r="P12" s="721"/>
      <c r="Q12" s="721"/>
      <c r="R12" s="721"/>
      <c r="S12" s="721"/>
      <c r="T12" s="277"/>
      <c r="U12" s="719"/>
      <c r="V12" s="719"/>
      <c r="W12" s="719"/>
      <c r="X12" s="720"/>
      <c r="Y12" s="646" t="s">
        <v>68</v>
      </c>
      <c r="Z12" s="647"/>
      <c r="AA12" s="647"/>
      <c r="AB12" s="648"/>
      <c r="AC12" s="651"/>
      <c r="AD12" s="652"/>
      <c r="AE12" s="652"/>
      <c r="AF12" s="652"/>
      <c r="AG12" s="652"/>
      <c r="AH12" s="652"/>
      <c r="AI12" s="652"/>
      <c r="AJ12" s="652"/>
      <c r="AK12" s="653"/>
      <c r="AL12" s="21"/>
      <c r="AM12" s="22"/>
      <c r="AN12" s="22"/>
      <c r="AO12" s="22"/>
      <c r="AP12" s="22"/>
      <c r="AQ12" s="22"/>
      <c r="AR12" s="22"/>
      <c r="AS12" s="227"/>
      <c r="AT12" s="227"/>
      <c r="AU12" s="10"/>
      <c r="AV12" s="10"/>
      <c r="AW12" s="10"/>
      <c r="AX12" s="10"/>
      <c r="AY12" s="10"/>
    </row>
    <row r="13" spans="1:51" ht="15" customHeight="1" thickBot="1">
      <c r="A13" s="23"/>
      <c r="B13" s="580" t="s">
        <v>74</v>
      </c>
      <c r="C13" s="581"/>
      <c r="D13" s="582"/>
      <c r="E13" s="276"/>
      <c r="F13" s="265"/>
      <c r="G13" s="739" t="s">
        <v>200</v>
      </c>
      <c r="H13" s="741"/>
      <c r="I13" s="256"/>
      <c r="J13" s="739" t="s">
        <v>201</v>
      </c>
      <c r="K13" s="740"/>
      <c r="L13" s="740"/>
      <c r="M13" s="722"/>
      <c r="N13" s="722"/>
      <c r="O13" s="722"/>
      <c r="P13" s="722"/>
      <c r="Q13" s="722"/>
      <c r="R13" s="722"/>
      <c r="S13" s="722"/>
      <c r="T13" s="278"/>
      <c r="U13" s="730" t="str">
        <f>IF(P15="","",((P15-E15))&amp;"泊"&amp;((P15-E15)+1)&amp;"日")</f>
        <v/>
      </c>
      <c r="V13" s="730"/>
      <c r="W13" s="730"/>
      <c r="X13" s="731"/>
      <c r="Y13" s="649"/>
      <c r="Z13" s="650"/>
      <c r="AA13" s="650"/>
      <c r="AB13" s="581"/>
      <c r="AC13" s="654"/>
      <c r="AD13" s="655"/>
      <c r="AE13" s="655"/>
      <c r="AF13" s="655"/>
      <c r="AG13" s="655"/>
      <c r="AH13" s="655"/>
      <c r="AI13" s="655"/>
      <c r="AJ13" s="655"/>
      <c r="AK13" s="656"/>
      <c r="AL13" s="274"/>
      <c r="AM13" s="273" t="s">
        <v>226</v>
      </c>
      <c r="AN13" s="324" t="str">
        <f>"〒"&amp;F17&amp;"　"&amp;K17&amp;K18</f>
        <v>〒　</v>
      </c>
      <c r="AO13" s="22"/>
      <c r="AP13" s="22"/>
      <c r="AQ13" s="22"/>
      <c r="AR13" s="22"/>
      <c r="AS13" s="9"/>
      <c r="AT13" s="9"/>
      <c r="AU13" s="10"/>
      <c r="AV13" s="10"/>
      <c r="AW13" s="10"/>
      <c r="AX13" s="10"/>
      <c r="AY13" s="10"/>
    </row>
    <row r="14" spans="1:51" ht="4.5" customHeight="1">
      <c r="A14" s="23"/>
      <c r="B14" s="260"/>
      <c r="C14" s="261"/>
      <c r="D14" s="262"/>
      <c r="E14" s="737"/>
      <c r="F14" s="738"/>
      <c r="G14" s="738"/>
      <c r="H14" s="738"/>
      <c r="I14" s="738"/>
      <c r="J14" s="738"/>
      <c r="K14" s="738"/>
      <c r="L14" s="738"/>
      <c r="M14" s="723"/>
      <c r="N14" s="723"/>
      <c r="O14" s="723"/>
      <c r="P14" s="723"/>
      <c r="Q14" s="723"/>
      <c r="R14" s="723"/>
      <c r="S14" s="723"/>
      <c r="T14" s="279"/>
      <c r="U14" s="266"/>
      <c r="V14" s="266"/>
      <c r="W14" s="266"/>
      <c r="X14" s="267"/>
      <c r="Y14" s="593"/>
      <c r="Z14" s="594"/>
      <c r="AA14" s="594"/>
      <c r="AB14" s="595"/>
      <c r="AC14" s="657"/>
      <c r="AD14" s="658"/>
      <c r="AE14" s="658"/>
      <c r="AF14" s="658"/>
      <c r="AG14" s="658"/>
      <c r="AH14" s="658"/>
      <c r="AI14" s="658"/>
      <c r="AJ14" s="658"/>
      <c r="AK14" s="659"/>
      <c r="AL14" s="21"/>
      <c r="AM14" s="22"/>
      <c r="AN14" s="22"/>
      <c r="AO14" s="22"/>
      <c r="AP14" s="22"/>
      <c r="AQ14" s="22"/>
      <c r="AR14" s="22"/>
      <c r="AS14" s="227"/>
      <c r="AT14" s="227"/>
      <c r="AU14" s="10"/>
      <c r="AV14" s="10"/>
      <c r="AW14" s="10"/>
      <c r="AX14" s="10"/>
      <c r="AY14" s="10"/>
    </row>
    <row r="15" spans="1:51" ht="22.5" customHeight="1" thickBot="1">
      <c r="A15" s="23"/>
      <c r="B15" s="611" t="s">
        <v>67</v>
      </c>
      <c r="C15" s="612"/>
      <c r="D15" s="613"/>
      <c r="E15" s="598"/>
      <c r="F15" s="599"/>
      <c r="G15" s="599"/>
      <c r="H15" s="599"/>
      <c r="I15" s="599"/>
      <c r="J15" s="599"/>
      <c r="K15" s="599"/>
      <c r="L15" s="732" t="str">
        <f>IF(E15&lt;&gt;"",WEEKDAY(E15),"")</f>
        <v/>
      </c>
      <c r="M15" s="732"/>
      <c r="N15" s="600" t="s">
        <v>202</v>
      </c>
      <c r="O15" s="600"/>
      <c r="P15" s="734"/>
      <c r="Q15" s="734"/>
      <c r="R15" s="734"/>
      <c r="S15" s="734"/>
      <c r="T15" s="734"/>
      <c r="U15" s="734"/>
      <c r="V15" s="734"/>
      <c r="W15" s="732" t="str">
        <f>IF(P15&lt;&gt;"",WEEKDAY(P15),"")</f>
        <v/>
      </c>
      <c r="X15" s="733"/>
      <c r="Y15" s="642" t="s">
        <v>11</v>
      </c>
      <c r="Z15" s="612"/>
      <c r="AA15" s="612"/>
      <c r="AB15" s="613"/>
      <c r="AC15" s="643"/>
      <c r="AD15" s="644"/>
      <c r="AE15" s="644"/>
      <c r="AF15" s="644"/>
      <c r="AG15" s="644"/>
      <c r="AH15" s="644"/>
      <c r="AI15" s="644"/>
      <c r="AJ15" s="644"/>
      <c r="AK15" s="645"/>
      <c r="AL15" s="21"/>
      <c r="AM15" s="22"/>
      <c r="AN15" s="22"/>
      <c r="AO15" s="22"/>
      <c r="AP15" s="22"/>
      <c r="AQ15" s="22"/>
      <c r="AR15" s="22"/>
      <c r="AS15" s="227"/>
      <c r="AT15" s="227"/>
      <c r="AU15" s="10"/>
      <c r="AV15" s="10"/>
      <c r="AW15" s="10"/>
      <c r="AX15" s="10"/>
      <c r="AY15" s="10"/>
    </row>
    <row r="16" spans="1:51" ht="6" customHeight="1" thickBot="1">
      <c r="A16" s="23"/>
      <c r="B16" s="71"/>
      <c r="C16" s="71"/>
      <c r="D16" s="71"/>
      <c r="E16" s="71"/>
      <c r="F16" s="72"/>
      <c r="G16" s="72"/>
      <c r="H16" s="72"/>
      <c r="I16" s="72"/>
      <c r="J16" s="72"/>
      <c r="K16" s="72"/>
      <c r="L16" s="72"/>
      <c r="M16" s="72"/>
      <c r="N16" s="72"/>
      <c r="O16" s="72"/>
      <c r="P16" s="72"/>
      <c r="Q16" s="72"/>
      <c r="R16" s="72"/>
      <c r="S16" s="72"/>
      <c r="T16" s="72"/>
      <c r="U16" s="73"/>
      <c r="V16" s="73"/>
      <c r="W16" s="73"/>
      <c r="X16" s="73"/>
      <c r="Y16" s="71"/>
      <c r="Z16" s="71"/>
      <c r="AA16" s="71"/>
      <c r="AB16" s="71"/>
      <c r="AC16" s="67"/>
      <c r="AD16" s="67"/>
      <c r="AE16" s="67"/>
      <c r="AF16" s="67"/>
      <c r="AG16" s="67"/>
      <c r="AH16" s="67"/>
      <c r="AI16" s="128"/>
      <c r="AJ16" s="67"/>
      <c r="AK16" s="67"/>
      <c r="AL16" s="23"/>
      <c r="AM16" s="22"/>
      <c r="AN16" s="22"/>
      <c r="AO16" s="22"/>
      <c r="AP16" s="22"/>
      <c r="AQ16" s="22"/>
      <c r="AR16" s="22"/>
      <c r="AS16" s="66"/>
      <c r="AT16" s="66"/>
      <c r="AU16" s="10"/>
      <c r="AV16" s="10"/>
      <c r="AW16" s="10"/>
      <c r="AX16" s="10"/>
      <c r="AY16" s="10"/>
    </row>
    <row r="17" spans="1:51" ht="23.25" customHeight="1">
      <c r="A17" s="74"/>
      <c r="B17" s="596" t="s">
        <v>12</v>
      </c>
      <c r="C17" s="591"/>
      <c r="D17" s="592"/>
      <c r="E17" s="321" t="s">
        <v>225</v>
      </c>
      <c r="F17" s="707"/>
      <c r="G17" s="708"/>
      <c r="H17" s="708"/>
      <c r="I17" s="708"/>
      <c r="J17" s="709"/>
      <c r="K17" s="710"/>
      <c r="L17" s="711"/>
      <c r="M17" s="711"/>
      <c r="N17" s="711"/>
      <c r="O17" s="711"/>
      <c r="P17" s="711"/>
      <c r="Q17" s="711"/>
      <c r="R17" s="711"/>
      <c r="S17" s="711"/>
      <c r="T17" s="711"/>
      <c r="U17" s="711"/>
      <c r="V17" s="711"/>
      <c r="W17" s="711"/>
      <c r="X17" s="712"/>
      <c r="Y17" s="589" t="s">
        <v>173</v>
      </c>
      <c r="Z17" s="590"/>
      <c r="AA17" s="591"/>
      <c r="AB17" s="592"/>
      <c r="AC17" s="620"/>
      <c r="AD17" s="621"/>
      <c r="AE17" s="621"/>
      <c r="AF17" s="621"/>
      <c r="AG17" s="621"/>
      <c r="AH17" s="621"/>
      <c r="AI17" s="621"/>
      <c r="AJ17" s="621"/>
      <c r="AK17" s="622"/>
      <c r="AL17" s="74"/>
      <c r="AM17" s="23"/>
      <c r="AN17" s="23"/>
      <c r="AO17" s="23"/>
      <c r="AP17" s="23"/>
      <c r="AQ17" s="23"/>
      <c r="AR17" s="23"/>
      <c r="AS17" s="24"/>
      <c r="AT17" s="24"/>
      <c r="AU17" s="24"/>
      <c r="AV17" s="24"/>
      <c r="AW17" s="24"/>
      <c r="AX17" s="24"/>
      <c r="AY17" s="24"/>
    </row>
    <row r="18" spans="1:51" ht="29.25" customHeight="1">
      <c r="A18" s="74"/>
      <c r="B18" s="597"/>
      <c r="C18" s="594"/>
      <c r="D18" s="595"/>
      <c r="E18" s="716"/>
      <c r="F18" s="717"/>
      <c r="G18" s="717"/>
      <c r="H18" s="717"/>
      <c r="I18" s="717"/>
      <c r="J18" s="718"/>
      <c r="K18" s="713"/>
      <c r="L18" s="714"/>
      <c r="M18" s="714"/>
      <c r="N18" s="714"/>
      <c r="O18" s="714"/>
      <c r="P18" s="714"/>
      <c r="Q18" s="714"/>
      <c r="R18" s="714"/>
      <c r="S18" s="714"/>
      <c r="T18" s="714"/>
      <c r="U18" s="714"/>
      <c r="V18" s="714"/>
      <c r="W18" s="714"/>
      <c r="X18" s="715"/>
      <c r="Y18" s="593"/>
      <c r="Z18" s="594"/>
      <c r="AA18" s="594"/>
      <c r="AB18" s="595"/>
      <c r="AC18" s="586"/>
      <c r="AD18" s="587"/>
      <c r="AE18" s="587"/>
      <c r="AF18" s="587"/>
      <c r="AG18" s="587"/>
      <c r="AH18" s="587"/>
      <c r="AI18" s="587"/>
      <c r="AJ18" s="587"/>
      <c r="AK18" s="588"/>
      <c r="AL18" s="74"/>
      <c r="AM18" s="23"/>
      <c r="AN18" s="23"/>
      <c r="AO18" s="23"/>
      <c r="AP18" s="23"/>
      <c r="AQ18" s="23"/>
      <c r="AR18" s="23"/>
      <c r="AS18" s="24"/>
      <c r="AT18" s="24"/>
      <c r="AU18" s="24"/>
      <c r="AV18" s="24"/>
      <c r="AW18" s="24"/>
      <c r="AX18" s="24"/>
      <c r="AY18" s="24"/>
    </row>
    <row r="19" spans="1:51" ht="34.5" customHeight="1">
      <c r="A19" s="74"/>
      <c r="B19" s="560" t="s">
        <v>13</v>
      </c>
      <c r="C19" s="561"/>
      <c r="D19" s="562"/>
      <c r="E19" s="604" t="s">
        <v>227</v>
      </c>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6"/>
      <c r="AL19" s="74"/>
      <c r="AM19" s="23"/>
      <c r="AN19" s="23"/>
      <c r="AO19" s="23"/>
      <c r="AP19" s="23"/>
      <c r="AQ19" s="23"/>
      <c r="AR19" s="23"/>
      <c r="AS19" s="24"/>
      <c r="AT19" s="24"/>
      <c r="AU19" s="24"/>
      <c r="AV19" s="24"/>
      <c r="AW19" s="24"/>
      <c r="AX19" s="24"/>
      <c r="AY19" s="24"/>
    </row>
    <row r="20" spans="1:51" ht="3" customHeight="1" thickBot="1">
      <c r="A20" s="74"/>
      <c r="B20" s="571" t="s">
        <v>212</v>
      </c>
      <c r="C20" s="572"/>
      <c r="D20" s="573"/>
      <c r="E20" s="508" t="s">
        <v>69</v>
      </c>
      <c r="F20" s="601"/>
      <c r="G20" s="269"/>
      <c r="H20" s="607" t="s">
        <v>204</v>
      </c>
      <c r="I20" s="607"/>
      <c r="J20" s="607"/>
      <c r="K20" s="607"/>
      <c r="L20" s="607"/>
      <c r="M20" s="229"/>
      <c r="N20" s="690" t="s">
        <v>189</v>
      </c>
      <c r="O20" s="690"/>
      <c r="P20" s="690"/>
      <c r="Q20" s="229"/>
      <c r="R20" s="607"/>
      <c r="S20" s="607"/>
      <c r="T20" s="726"/>
      <c r="U20" s="678" t="s">
        <v>70</v>
      </c>
      <c r="V20" s="679"/>
      <c r="W20" s="679"/>
      <c r="X20" s="680"/>
      <c r="Y20" s="229"/>
      <c r="Z20" s="607" t="s">
        <v>187</v>
      </c>
      <c r="AA20" s="607"/>
      <c r="AB20" s="700"/>
      <c r="AC20" s="700"/>
      <c r="AD20" s="690" t="s">
        <v>189</v>
      </c>
      <c r="AE20" s="690"/>
      <c r="AF20" s="229"/>
      <c r="AG20" s="607"/>
      <c r="AH20" s="607"/>
      <c r="AI20" s="607"/>
      <c r="AJ20" s="607"/>
      <c r="AK20" s="694"/>
      <c r="AL20" s="74"/>
      <c r="AM20" s="23"/>
      <c r="AN20" s="23"/>
      <c r="AO20" s="23"/>
      <c r="AP20" s="23"/>
      <c r="AQ20" s="23"/>
      <c r="AR20" s="23"/>
      <c r="AS20" s="24"/>
      <c r="AT20" s="24"/>
      <c r="AU20" s="24"/>
      <c r="AV20" s="24"/>
      <c r="AW20" s="24"/>
      <c r="AX20" s="24"/>
      <c r="AY20" s="24"/>
    </row>
    <row r="21" spans="1:51" ht="18" customHeight="1" thickBot="1">
      <c r="A21" s="25"/>
      <c r="B21" s="574"/>
      <c r="C21" s="575"/>
      <c r="D21" s="576"/>
      <c r="E21" s="504"/>
      <c r="F21" s="602"/>
      <c r="G21" s="197"/>
      <c r="H21" s="608"/>
      <c r="I21" s="608"/>
      <c r="J21" s="608"/>
      <c r="K21" s="608"/>
      <c r="L21" s="608"/>
      <c r="M21" s="199"/>
      <c r="N21" s="691"/>
      <c r="O21" s="691"/>
      <c r="P21" s="691"/>
      <c r="Q21" s="328"/>
      <c r="R21" s="608"/>
      <c r="S21" s="608"/>
      <c r="T21" s="727"/>
      <c r="U21" s="681"/>
      <c r="V21" s="682"/>
      <c r="W21" s="682"/>
      <c r="X21" s="683"/>
      <c r="Y21" s="208"/>
      <c r="Z21" s="608"/>
      <c r="AA21" s="608"/>
      <c r="AB21" s="688"/>
      <c r="AC21" s="689"/>
      <c r="AD21" s="691"/>
      <c r="AE21" s="691"/>
      <c r="AF21" s="329"/>
      <c r="AG21" s="608"/>
      <c r="AH21" s="608"/>
      <c r="AI21" s="608"/>
      <c r="AJ21" s="608"/>
      <c r="AK21" s="695"/>
      <c r="AL21" s="25"/>
      <c r="AM21" s="25"/>
      <c r="AN21" s="8"/>
    </row>
    <row r="22" spans="1:51" ht="16.5" customHeight="1" thickBot="1">
      <c r="A22" s="25"/>
      <c r="B22" s="574"/>
      <c r="C22" s="575"/>
      <c r="D22" s="576"/>
      <c r="E22" s="504"/>
      <c r="F22" s="602"/>
      <c r="G22" s="198"/>
      <c r="H22" s="609" t="s">
        <v>205</v>
      </c>
      <c r="I22" s="609"/>
      <c r="J22" s="609"/>
      <c r="K22" s="609"/>
      <c r="L22" s="609"/>
      <c r="M22" s="199"/>
      <c r="N22" s="724" t="s">
        <v>189</v>
      </c>
      <c r="O22" s="724"/>
      <c r="P22" s="724"/>
      <c r="Q22" s="197"/>
      <c r="R22" s="724" t="s">
        <v>179</v>
      </c>
      <c r="S22" s="724"/>
      <c r="T22" s="728"/>
      <c r="U22" s="681"/>
      <c r="V22" s="682"/>
      <c r="W22" s="682"/>
      <c r="X22" s="683"/>
      <c r="Y22" s="209"/>
      <c r="Z22" s="609" t="s">
        <v>188</v>
      </c>
      <c r="AA22" s="609"/>
      <c r="AB22" s="688"/>
      <c r="AC22" s="689"/>
      <c r="AD22" s="692" t="s">
        <v>189</v>
      </c>
      <c r="AE22" s="692"/>
      <c r="AF22" s="207"/>
      <c r="AG22" s="696" t="s">
        <v>190</v>
      </c>
      <c r="AH22" s="696"/>
      <c r="AI22" s="696"/>
      <c r="AJ22" s="696"/>
      <c r="AK22" s="697"/>
      <c r="AL22" s="25"/>
      <c r="AM22" s="25"/>
      <c r="AN22" s="8"/>
    </row>
    <row r="23" spans="1:51" ht="3" customHeight="1">
      <c r="A23" s="25"/>
      <c r="B23" s="577"/>
      <c r="C23" s="578"/>
      <c r="D23" s="579"/>
      <c r="E23" s="506"/>
      <c r="F23" s="603"/>
      <c r="G23" s="270"/>
      <c r="H23" s="610"/>
      <c r="I23" s="610"/>
      <c r="J23" s="610"/>
      <c r="K23" s="610"/>
      <c r="L23" s="610"/>
      <c r="M23" s="230"/>
      <c r="N23" s="725"/>
      <c r="O23" s="725"/>
      <c r="P23" s="725"/>
      <c r="Q23" s="230"/>
      <c r="R23" s="725"/>
      <c r="S23" s="725"/>
      <c r="T23" s="729"/>
      <c r="U23" s="684"/>
      <c r="V23" s="685"/>
      <c r="W23" s="685"/>
      <c r="X23" s="686"/>
      <c r="Y23" s="231"/>
      <c r="Z23" s="610"/>
      <c r="AA23" s="610"/>
      <c r="AB23" s="641"/>
      <c r="AC23" s="641"/>
      <c r="AD23" s="693"/>
      <c r="AE23" s="693"/>
      <c r="AF23" s="271"/>
      <c r="AG23" s="698"/>
      <c r="AH23" s="698"/>
      <c r="AI23" s="698"/>
      <c r="AJ23" s="698"/>
      <c r="AK23" s="699"/>
      <c r="AL23" s="25"/>
      <c r="AM23" s="25"/>
      <c r="AN23" s="8"/>
    </row>
    <row r="24" spans="1:51" ht="24" customHeight="1" thickBot="1">
      <c r="A24" s="8"/>
      <c r="B24" s="571" t="s">
        <v>71</v>
      </c>
      <c r="C24" s="572"/>
      <c r="D24" s="573"/>
      <c r="E24" s="508" t="s">
        <v>8</v>
      </c>
      <c r="F24" s="509"/>
      <c r="G24" s="495" t="s">
        <v>2</v>
      </c>
      <c r="H24" s="496"/>
      <c r="I24" s="496"/>
      <c r="J24" s="497"/>
      <c r="K24" s="495" t="s">
        <v>3</v>
      </c>
      <c r="L24" s="496"/>
      <c r="M24" s="497"/>
      <c r="N24" s="495" t="s">
        <v>182</v>
      </c>
      <c r="O24" s="496"/>
      <c r="P24" s="255"/>
      <c r="Q24" s="187" t="s">
        <v>180</v>
      </c>
      <c r="R24" s="200" t="s">
        <v>181</v>
      </c>
      <c r="S24" s="254"/>
      <c r="T24" s="201" t="s">
        <v>183</v>
      </c>
      <c r="U24" s="205" t="s">
        <v>185</v>
      </c>
      <c r="V24" s="264"/>
      <c r="W24" s="254"/>
      <c r="X24" s="206" t="s">
        <v>186</v>
      </c>
      <c r="Y24" s="633" t="s">
        <v>86</v>
      </c>
      <c r="Z24" s="634"/>
      <c r="AA24" s="495" t="s">
        <v>5</v>
      </c>
      <c r="AB24" s="496"/>
      <c r="AC24" s="496"/>
      <c r="AD24" s="687"/>
      <c r="AE24" s="568" t="s">
        <v>115</v>
      </c>
      <c r="AF24" s="569"/>
      <c r="AG24" s="569"/>
      <c r="AH24" s="569"/>
      <c r="AI24" s="569"/>
      <c r="AJ24" s="569"/>
      <c r="AK24" s="570"/>
      <c r="AL24" s="8"/>
      <c r="AM24" s="25"/>
      <c r="AN24" s="8"/>
    </row>
    <row r="25" spans="1:51" ht="15.75" customHeight="1" thickTop="1">
      <c r="A25" s="8"/>
      <c r="B25" s="574"/>
      <c r="C25" s="575"/>
      <c r="D25" s="576"/>
      <c r="E25" s="504" t="s">
        <v>9</v>
      </c>
      <c r="F25" s="505"/>
      <c r="G25" s="498"/>
      <c r="H25" s="499"/>
      <c r="I25" s="499"/>
      <c r="J25" s="500"/>
      <c r="K25" s="498"/>
      <c r="L25" s="499"/>
      <c r="M25" s="500"/>
      <c r="N25" s="498"/>
      <c r="O25" s="499"/>
      <c r="P25" s="499"/>
      <c r="Q25" s="500"/>
      <c r="R25" s="498"/>
      <c r="S25" s="499"/>
      <c r="T25" s="500"/>
      <c r="U25" s="498"/>
      <c r="V25" s="499"/>
      <c r="W25" s="499"/>
      <c r="X25" s="500"/>
      <c r="Y25" s="498"/>
      <c r="Z25" s="500"/>
      <c r="AA25" s="616"/>
      <c r="AB25" s="616"/>
      <c r="AC25" s="616"/>
      <c r="AD25" s="617"/>
      <c r="AE25" s="635" t="str">
        <f>IF(SUM(G25:AD26)=0,"",SUM(G25:AD26))</f>
        <v/>
      </c>
      <c r="AF25" s="636"/>
      <c r="AG25" s="636"/>
      <c r="AH25" s="636"/>
      <c r="AI25" s="636"/>
      <c r="AJ25" s="636"/>
      <c r="AK25" s="637"/>
      <c r="AL25" s="8"/>
      <c r="AM25" s="25"/>
      <c r="AN25" s="8"/>
    </row>
    <row r="26" spans="1:51" ht="15.75" customHeight="1">
      <c r="A26" s="8"/>
      <c r="B26" s="577"/>
      <c r="C26" s="578"/>
      <c r="D26" s="579"/>
      <c r="E26" s="506" t="s">
        <v>10</v>
      </c>
      <c r="F26" s="507"/>
      <c r="G26" s="501"/>
      <c r="H26" s="502"/>
      <c r="I26" s="502"/>
      <c r="J26" s="503"/>
      <c r="K26" s="501"/>
      <c r="L26" s="502"/>
      <c r="M26" s="503"/>
      <c r="N26" s="501"/>
      <c r="O26" s="502"/>
      <c r="P26" s="502"/>
      <c r="Q26" s="503"/>
      <c r="R26" s="501"/>
      <c r="S26" s="502"/>
      <c r="T26" s="503"/>
      <c r="U26" s="501"/>
      <c r="V26" s="502"/>
      <c r="W26" s="502"/>
      <c r="X26" s="503"/>
      <c r="Y26" s="501"/>
      <c r="Z26" s="503"/>
      <c r="AA26" s="618"/>
      <c r="AB26" s="618"/>
      <c r="AC26" s="618"/>
      <c r="AD26" s="619"/>
      <c r="AE26" s="638"/>
      <c r="AF26" s="639"/>
      <c r="AG26" s="639"/>
      <c r="AH26" s="639"/>
      <c r="AI26" s="639"/>
      <c r="AJ26" s="639"/>
      <c r="AK26" s="640"/>
      <c r="AL26" s="8"/>
      <c r="AM26" s="25"/>
    </row>
    <row r="27" spans="1:51" ht="6" customHeight="1" thickBot="1">
      <c r="A27" s="8"/>
      <c r="B27" s="571" t="s">
        <v>184</v>
      </c>
      <c r="C27" s="572"/>
      <c r="D27" s="573"/>
      <c r="E27" s="660"/>
      <c r="F27" s="661"/>
      <c r="G27" s="268"/>
      <c r="H27" s="666" t="s">
        <v>203</v>
      </c>
      <c r="I27" s="666"/>
      <c r="J27" s="666"/>
      <c r="K27" s="666"/>
      <c r="L27" s="704"/>
      <c r="M27" s="704"/>
      <c r="N27" s="666" t="s">
        <v>208</v>
      </c>
      <c r="O27" s="666"/>
      <c r="P27" s="666"/>
      <c r="Q27" s="666"/>
      <c r="R27" s="701"/>
      <c r="S27" s="669" t="s">
        <v>97</v>
      </c>
      <c r="T27" s="670"/>
      <c r="U27" s="670"/>
      <c r="V27" s="670"/>
      <c r="W27" s="670"/>
      <c r="X27" s="670"/>
      <c r="Y27" s="670"/>
      <c r="Z27" s="670"/>
      <c r="AA27" s="670"/>
      <c r="AB27" s="670"/>
      <c r="AC27" s="670"/>
      <c r="AD27" s="670"/>
      <c r="AE27" s="670"/>
      <c r="AF27" s="670"/>
      <c r="AG27" s="670"/>
      <c r="AH27" s="670"/>
      <c r="AI27" s="670"/>
      <c r="AJ27" s="670"/>
      <c r="AK27" s="671"/>
      <c r="AL27" s="8"/>
      <c r="AM27" s="25"/>
    </row>
    <row r="28" spans="1:51" ht="16.5" customHeight="1" thickBot="1">
      <c r="A28" s="8"/>
      <c r="B28" s="574"/>
      <c r="C28" s="575"/>
      <c r="D28" s="576"/>
      <c r="E28" s="662"/>
      <c r="F28" s="663"/>
      <c r="G28" s="327"/>
      <c r="H28" s="667"/>
      <c r="I28" s="667"/>
      <c r="J28" s="667"/>
      <c r="K28" s="667"/>
      <c r="L28" s="263" t="s">
        <v>207</v>
      </c>
      <c r="M28" s="327"/>
      <c r="N28" s="667"/>
      <c r="O28" s="667"/>
      <c r="P28" s="667"/>
      <c r="Q28" s="667"/>
      <c r="R28" s="702"/>
      <c r="S28" s="672"/>
      <c r="T28" s="673"/>
      <c r="U28" s="673"/>
      <c r="V28" s="673"/>
      <c r="W28" s="673"/>
      <c r="X28" s="673"/>
      <c r="Y28" s="673"/>
      <c r="Z28" s="673"/>
      <c r="AA28" s="673"/>
      <c r="AB28" s="673"/>
      <c r="AC28" s="673"/>
      <c r="AD28" s="673"/>
      <c r="AE28" s="673"/>
      <c r="AF28" s="673"/>
      <c r="AG28" s="673"/>
      <c r="AH28" s="673"/>
      <c r="AI28" s="673"/>
      <c r="AJ28" s="673"/>
      <c r="AK28" s="674"/>
      <c r="AL28" s="8"/>
      <c r="AM28" s="25"/>
    </row>
    <row r="29" spans="1:51" ht="4.5" customHeight="1" thickBot="1">
      <c r="A29" s="8"/>
      <c r="B29" s="583"/>
      <c r="C29" s="584"/>
      <c r="D29" s="585"/>
      <c r="E29" s="664"/>
      <c r="F29" s="665"/>
      <c r="G29" s="232"/>
      <c r="H29" s="668"/>
      <c r="I29" s="668"/>
      <c r="J29" s="668"/>
      <c r="K29" s="668"/>
      <c r="L29" s="705"/>
      <c r="M29" s="705"/>
      <c r="N29" s="668"/>
      <c r="O29" s="668"/>
      <c r="P29" s="668"/>
      <c r="Q29" s="668"/>
      <c r="R29" s="703"/>
      <c r="S29" s="675"/>
      <c r="T29" s="676"/>
      <c r="U29" s="676"/>
      <c r="V29" s="676"/>
      <c r="W29" s="676"/>
      <c r="X29" s="676"/>
      <c r="Y29" s="676"/>
      <c r="Z29" s="676"/>
      <c r="AA29" s="676"/>
      <c r="AB29" s="676"/>
      <c r="AC29" s="676"/>
      <c r="AD29" s="676"/>
      <c r="AE29" s="676"/>
      <c r="AF29" s="676"/>
      <c r="AG29" s="676"/>
      <c r="AH29" s="676"/>
      <c r="AI29" s="676"/>
      <c r="AJ29" s="676"/>
      <c r="AK29" s="677"/>
      <c r="AL29" s="8"/>
      <c r="AM29" s="25"/>
    </row>
    <row r="30" spans="1:51" ht="20.25" thickBot="1">
      <c r="A30" s="8"/>
      <c r="B30" s="555" t="s">
        <v>75</v>
      </c>
      <c r="C30" s="555"/>
      <c r="D30" s="556"/>
      <c r="E30" s="556"/>
      <c r="F30" s="556"/>
      <c r="G30" s="556"/>
      <c r="H30" s="556"/>
      <c r="I30" s="556"/>
      <c r="J30" s="556"/>
      <c r="K30" s="556"/>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8"/>
      <c r="AM30" s="25"/>
    </row>
    <row r="31" spans="1:51" ht="27" customHeight="1">
      <c r="B31" s="98" t="s">
        <v>0</v>
      </c>
      <c r="C31" s="513" t="s">
        <v>78</v>
      </c>
      <c r="D31" s="514"/>
      <c r="E31" s="514"/>
      <c r="F31" s="514"/>
      <c r="G31" s="514"/>
      <c r="H31" s="514"/>
      <c r="I31" s="514"/>
      <c r="J31" s="514"/>
      <c r="K31" s="514"/>
      <c r="L31" s="515"/>
      <c r="M31" s="513" t="s">
        <v>79</v>
      </c>
      <c r="N31" s="514"/>
      <c r="O31" s="514"/>
      <c r="P31" s="514"/>
      <c r="Q31" s="514"/>
      <c r="R31" s="514"/>
      <c r="S31" s="514"/>
      <c r="T31" s="514"/>
      <c r="U31" s="514"/>
      <c r="V31" s="514"/>
      <c r="W31" s="514"/>
      <c r="X31" s="514"/>
      <c r="Y31" s="514"/>
      <c r="Z31" s="515"/>
      <c r="AA31" s="557" t="s">
        <v>80</v>
      </c>
      <c r="AB31" s="558"/>
      <c r="AC31" s="558"/>
      <c r="AD31" s="558"/>
      <c r="AE31" s="558"/>
      <c r="AF31" s="558"/>
      <c r="AG31" s="558"/>
      <c r="AH31" s="558"/>
      <c r="AI31" s="558"/>
      <c r="AJ31" s="558"/>
      <c r="AK31" s="559"/>
    </row>
    <row r="32" spans="1:51" ht="18" customHeight="1" thickBot="1">
      <c r="B32" s="85"/>
      <c r="C32" s="522" t="s">
        <v>77</v>
      </c>
      <c r="D32" s="523"/>
      <c r="E32" s="523"/>
      <c r="F32" s="524"/>
      <c r="G32" s="525" t="s">
        <v>109</v>
      </c>
      <c r="H32" s="523"/>
      <c r="I32" s="523"/>
      <c r="J32" s="523"/>
      <c r="K32" s="523"/>
      <c r="L32" s="526"/>
      <c r="M32" s="544" t="s">
        <v>77</v>
      </c>
      <c r="N32" s="518"/>
      <c r="O32" s="518"/>
      <c r="P32" s="518"/>
      <c r="Q32" s="518"/>
      <c r="R32" s="518"/>
      <c r="S32" s="518"/>
      <c r="T32" s="210"/>
      <c r="U32" s="518" t="s">
        <v>109</v>
      </c>
      <c r="V32" s="518"/>
      <c r="W32" s="518"/>
      <c r="X32" s="518"/>
      <c r="Y32" s="518"/>
      <c r="Z32" s="519"/>
      <c r="AA32" s="527" t="s">
        <v>77</v>
      </c>
      <c r="AB32" s="511"/>
      <c r="AC32" s="511"/>
      <c r="AD32" s="511"/>
      <c r="AE32" s="511"/>
      <c r="AF32" s="510" t="s">
        <v>109</v>
      </c>
      <c r="AG32" s="511"/>
      <c r="AH32" s="511"/>
      <c r="AI32" s="511"/>
      <c r="AJ32" s="511"/>
      <c r="AK32" s="512"/>
    </row>
    <row r="33" spans="1:38" ht="15" customHeight="1" thickTop="1" thickBot="1">
      <c r="B33" s="290"/>
      <c r="C33" s="294" t="s">
        <v>221</v>
      </c>
      <c r="D33" s="295"/>
      <c r="E33" s="295"/>
      <c r="F33" s="295"/>
      <c r="G33" s="296"/>
      <c r="H33" s="296"/>
      <c r="I33" s="296"/>
      <c r="J33" s="296"/>
      <c r="K33" s="296"/>
      <c r="L33" s="297"/>
      <c r="M33" s="516" t="s">
        <v>122</v>
      </c>
      <c r="N33" s="516"/>
      <c r="O33" s="516"/>
      <c r="P33" s="516"/>
      <c r="Q33" s="516"/>
      <c r="R33" s="516"/>
      <c r="S33" s="516"/>
      <c r="T33" s="516"/>
      <c r="U33" s="516"/>
      <c r="V33" s="516"/>
      <c r="W33" s="516"/>
      <c r="X33" s="516"/>
      <c r="Y33" s="516"/>
      <c r="Z33" s="517"/>
      <c r="AA33" s="520" t="s">
        <v>122</v>
      </c>
      <c r="AB33" s="516"/>
      <c r="AC33" s="516"/>
      <c r="AD33" s="516"/>
      <c r="AE33" s="516"/>
      <c r="AF33" s="516"/>
      <c r="AG33" s="516"/>
      <c r="AH33" s="516"/>
      <c r="AI33" s="516"/>
      <c r="AJ33" s="516"/>
      <c r="AK33" s="521"/>
    </row>
    <row r="34" spans="1:38" ht="15.75" customHeight="1" thickBot="1">
      <c r="B34" s="291">
        <v>0.29166666666666669</v>
      </c>
      <c r="C34" s="550" t="s">
        <v>224</v>
      </c>
      <c r="D34" s="293"/>
      <c r="E34" s="545" t="s">
        <v>222</v>
      </c>
      <c r="F34" s="546"/>
      <c r="G34" s="546"/>
      <c r="H34" s="546"/>
      <c r="I34" s="546"/>
      <c r="J34" s="546"/>
      <c r="K34" s="546"/>
      <c r="L34" s="547"/>
      <c r="M34" s="302"/>
      <c r="N34" s="151"/>
      <c r="O34" s="151"/>
      <c r="P34" s="151"/>
      <c r="Q34" s="151"/>
      <c r="R34" s="151"/>
      <c r="S34" s="151"/>
      <c r="T34" s="307"/>
      <c r="U34" s="151"/>
      <c r="V34" s="151"/>
      <c r="W34" s="151"/>
      <c r="X34" s="151"/>
      <c r="Y34" s="154"/>
      <c r="Z34" s="154"/>
      <c r="AA34" s="312"/>
      <c r="AB34" s="156"/>
      <c r="AC34" s="156"/>
      <c r="AD34" s="156"/>
      <c r="AE34" s="157"/>
      <c r="AF34" s="315"/>
      <c r="AG34" s="156"/>
      <c r="AH34" s="156"/>
      <c r="AI34" s="156"/>
      <c r="AJ34" s="156"/>
      <c r="AK34" s="159"/>
    </row>
    <row r="35" spans="1:38" ht="15.75" customHeight="1" thickBot="1">
      <c r="B35" s="291"/>
      <c r="C35" s="551"/>
      <c r="D35" s="298"/>
      <c r="E35" s="546"/>
      <c r="F35" s="546"/>
      <c r="G35" s="546"/>
      <c r="H35" s="546"/>
      <c r="I35" s="546"/>
      <c r="J35" s="546"/>
      <c r="K35" s="546"/>
      <c r="L35" s="547"/>
      <c r="M35" s="303"/>
      <c r="N35" s="160"/>
      <c r="O35" s="160"/>
      <c r="P35" s="160"/>
      <c r="Q35" s="160"/>
      <c r="R35" s="160"/>
      <c r="S35" s="160"/>
      <c r="T35" s="304"/>
      <c r="U35" s="160"/>
      <c r="V35" s="160"/>
      <c r="W35" s="160"/>
      <c r="X35" s="160"/>
      <c r="Y35" s="162"/>
      <c r="Z35" s="162"/>
      <c r="AA35" s="313"/>
      <c r="AB35" s="164"/>
      <c r="AC35" s="164"/>
      <c r="AD35" s="164"/>
      <c r="AE35" s="165"/>
      <c r="AF35" s="316"/>
      <c r="AG35" s="164"/>
      <c r="AH35" s="164"/>
      <c r="AI35" s="164"/>
      <c r="AJ35" s="164"/>
      <c r="AK35" s="167"/>
    </row>
    <row r="36" spans="1:38" ht="15.75" customHeight="1" thickBot="1">
      <c r="B36" s="291">
        <v>0.33333333333333331</v>
      </c>
      <c r="C36" s="551"/>
      <c r="D36" s="293"/>
      <c r="E36" s="545" t="s">
        <v>223</v>
      </c>
      <c r="F36" s="546"/>
      <c r="G36" s="546"/>
      <c r="H36" s="546"/>
      <c r="I36" s="546"/>
      <c r="J36" s="546"/>
      <c r="K36" s="546"/>
      <c r="L36" s="547"/>
      <c r="M36" s="305"/>
      <c r="N36" s="169"/>
      <c r="O36" s="169"/>
      <c r="P36" s="169"/>
      <c r="Q36" s="169"/>
      <c r="R36" s="169"/>
      <c r="S36" s="169"/>
      <c r="T36" s="308"/>
      <c r="U36" s="169"/>
      <c r="V36" s="169"/>
      <c r="W36" s="169"/>
      <c r="X36" s="169"/>
      <c r="Y36" s="171"/>
      <c r="Z36" s="171"/>
      <c r="AA36" s="312"/>
      <c r="AB36" s="156"/>
      <c r="AC36" s="156"/>
      <c r="AD36" s="156"/>
      <c r="AE36" s="157"/>
      <c r="AF36" s="315"/>
      <c r="AG36" s="156"/>
      <c r="AH36" s="156"/>
      <c r="AI36" s="156"/>
      <c r="AJ36" s="156"/>
      <c r="AK36" s="159"/>
    </row>
    <row r="37" spans="1:38" ht="15.75" customHeight="1" thickBot="1">
      <c r="A37" s="8"/>
      <c r="B37" s="292"/>
      <c r="C37" s="552"/>
      <c r="D37" s="299"/>
      <c r="E37" s="548"/>
      <c r="F37" s="548"/>
      <c r="G37" s="548"/>
      <c r="H37" s="548"/>
      <c r="I37" s="548"/>
      <c r="J37" s="548"/>
      <c r="K37" s="548"/>
      <c r="L37" s="549"/>
      <c r="M37" s="303"/>
      <c r="N37" s="160"/>
      <c r="O37" s="160"/>
      <c r="P37" s="160"/>
      <c r="Q37" s="160"/>
      <c r="R37" s="160"/>
      <c r="S37" s="160"/>
      <c r="T37" s="309"/>
      <c r="U37" s="286"/>
      <c r="V37" s="286"/>
      <c r="W37" s="286"/>
      <c r="X37" s="286"/>
      <c r="Y37" s="162"/>
      <c r="Z37" s="162"/>
      <c r="AA37" s="313"/>
      <c r="AB37" s="164"/>
      <c r="AC37" s="164"/>
      <c r="AD37" s="164"/>
      <c r="AE37" s="165"/>
      <c r="AF37" s="316"/>
      <c r="AG37" s="164"/>
      <c r="AH37" s="164"/>
      <c r="AI37" s="164"/>
      <c r="AJ37" s="164"/>
      <c r="AK37" s="167"/>
      <c r="AL37" s="8"/>
    </row>
    <row r="38" spans="1:38" ht="15.75" customHeight="1" thickTop="1">
      <c r="B38" s="86">
        <v>0.375</v>
      </c>
      <c r="C38" s="301"/>
      <c r="D38" s="151"/>
      <c r="E38" s="151"/>
      <c r="F38" s="152"/>
      <c r="G38" s="302"/>
      <c r="H38" s="151"/>
      <c r="I38" s="151"/>
      <c r="J38" s="151"/>
      <c r="K38" s="151"/>
      <c r="L38" s="153"/>
      <c r="M38" s="306"/>
      <c r="N38" s="169"/>
      <c r="O38" s="169"/>
      <c r="P38" s="169"/>
      <c r="Q38" s="169"/>
      <c r="R38" s="169"/>
      <c r="S38" s="169"/>
      <c r="T38" s="308"/>
      <c r="U38" s="287"/>
      <c r="V38" s="287"/>
      <c r="W38" s="287"/>
      <c r="X38" s="287"/>
      <c r="Y38" s="171"/>
      <c r="Z38" s="171"/>
      <c r="AA38" s="312"/>
      <c r="AB38" s="156"/>
      <c r="AC38" s="156"/>
      <c r="AD38" s="156"/>
      <c r="AE38" s="157"/>
      <c r="AF38" s="315"/>
      <c r="AG38" s="156"/>
      <c r="AH38" s="156"/>
      <c r="AI38" s="156"/>
      <c r="AJ38" s="156"/>
      <c r="AK38" s="159"/>
    </row>
    <row r="39" spans="1:38" ht="15.75" customHeight="1">
      <c r="B39" s="87"/>
      <c r="C39" s="283"/>
      <c r="D39" s="151"/>
      <c r="E39" s="151"/>
      <c r="F39" s="152"/>
      <c r="G39" s="302"/>
      <c r="H39" s="151"/>
      <c r="I39" s="151"/>
      <c r="J39" s="151"/>
      <c r="K39" s="151"/>
      <c r="L39" s="153"/>
      <c r="M39" s="302"/>
      <c r="N39" s="151"/>
      <c r="O39" s="151"/>
      <c r="P39" s="151"/>
      <c r="Q39" s="151"/>
      <c r="R39" s="151"/>
      <c r="S39" s="151"/>
      <c r="T39" s="310"/>
      <c r="U39" s="151"/>
      <c r="V39" s="151"/>
      <c r="W39" s="151"/>
      <c r="X39" s="151"/>
      <c r="Y39" s="154" t="s">
        <v>32</v>
      </c>
      <c r="Z39" s="154"/>
      <c r="AA39" s="314"/>
      <c r="AB39" s="173"/>
      <c r="AC39" s="173"/>
      <c r="AD39" s="173"/>
      <c r="AE39" s="174"/>
      <c r="AF39" s="317"/>
      <c r="AG39" s="173"/>
      <c r="AH39" s="173"/>
      <c r="AI39" s="173"/>
      <c r="AJ39" s="173"/>
      <c r="AK39" s="176"/>
    </row>
    <row r="40" spans="1:38" ht="15.75" customHeight="1">
      <c r="B40" s="87"/>
      <c r="C40" s="284"/>
      <c r="D40" s="160"/>
      <c r="E40" s="160"/>
      <c r="F40" s="281"/>
      <c r="G40" s="303"/>
      <c r="H40" s="160"/>
      <c r="I40" s="160"/>
      <c r="J40" s="160"/>
      <c r="K40" s="160"/>
      <c r="L40" s="161"/>
      <c r="M40" s="303"/>
      <c r="N40" s="160"/>
      <c r="O40" s="160"/>
      <c r="P40" s="160"/>
      <c r="Q40" s="160"/>
      <c r="R40" s="160"/>
      <c r="S40" s="160"/>
      <c r="T40" s="311"/>
      <c r="U40" s="160"/>
      <c r="V40" s="160"/>
      <c r="W40" s="160"/>
      <c r="X40" s="160"/>
      <c r="Y40" s="162"/>
      <c r="Z40" s="162"/>
      <c r="AA40" s="313"/>
      <c r="AB40" s="164"/>
      <c r="AC40" s="164"/>
      <c r="AD40" s="164"/>
      <c r="AE40" s="165"/>
      <c r="AF40" s="316"/>
      <c r="AG40" s="164"/>
      <c r="AH40" s="164"/>
      <c r="AI40" s="164"/>
      <c r="AJ40" s="164"/>
      <c r="AK40" s="167"/>
    </row>
    <row r="41" spans="1:38" ht="15.75" customHeight="1">
      <c r="B41" s="86">
        <v>0.41666666666666669</v>
      </c>
      <c r="C41" s="300"/>
      <c r="D41" s="151"/>
      <c r="E41" s="151"/>
      <c r="F41" s="152"/>
      <c r="G41" s="302"/>
      <c r="H41" s="151"/>
      <c r="I41" s="151"/>
      <c r="J41" s="151"/>
      <c r="K41" s="151"/>
      <c r="L41" s="153"/>
      <c r="M41" s="302"/>
      <c r="N41" s="151"/>
      <c r="O41" s="151"/>
      <c r="P41" s="151"/>
      <c r="Q41" s="151"/>
      <c r="R41" s="151"/>
      <c r="S41" s="151"/>
      <c r="T41" s="310"/>
      <c r="U41" s="151"/>
      <c r="V41" s="151"/>
      <c r="W41" s="151"/>
      <c r="X41" s="151"/>
      <c r="Y41" s="154"/>
      <c r="Z41" s="154"/>
      <c r="AA41" s="312"/>
      <c r="AB41" s="156"/>
      <c r="AC41" s="156"/>
      <c r="AD41" s="156"/>
      <c r="AE41" s="157"/>
      <c r="AF41" s="315"/>
      <c r="AG41" s="156"/>
      <c r="AH41" s="156"/>
      <c r="AI41" s="156"/>
      <c r="AJ41" s="156"/>
      <c r="AK41" s="159"/>
    </row>
    <row r="42" spans="1:38" ht="15.75" customHeight="1">
      <c r="B42" s="87"/>
      <c r="C42" s="283"/>
      <c r="D42" s="151"/>
      <c r="E42" s="151"/>
      <c r="F42" s="152"/>
      <c r="G42" s="302"/>
      <c r="H42" s="151"/>
      <c r="I42" s="151"/>
      <c r="J42" s="151"/>
      <c r="K42" s="151"/>
      <c r="L42" s="153"/>
      <c r="M42" s="302"/>
      <c r="N42" s="151"/>
      <c r="O42" s="151"/>
      <c r="P42" s="151"/>
      <c r="Q42" s="151"/>
      <c r="R42" s="151"/>
      <c r="S42" s="151"/>
      <c r="T42" s="310"/>
      <c r="U42" s="151"/>
      <c r="V42" s="151"/>
      <c r="W42" s="151"/>
      <c r="X42" s="151"/>
      <c r="Y42" s="154"/>
      <c r="Z42" s="154"/>
      <c r="AA42" s="314"/>
      <c r="AB42" s="173"/>
      <c r="AC42" s="173"/>
      <c r="AD42" s="173"/>
      <c r="AE42" s="174"/>
      <c r="AF42" s="317"/>
      <c r="AG42" s="173"/>
      <c r="AH42" s="173"/>
      <c r="AI42" s="173"/>
      <c r="AJ42" s="173"/>
      <c r="AK42" s="176"/>
    </row>
    <row r="43" spans="1:38" ht="15.75" customHeight="1">
      <c r="A43" s="8"/>
      <c r="B43" s="87"/>
      <c r="C43" s="284"/>
      <c r="D43" s="160"/>
      <c r="E43" s="160"/>
      <c r="F43" s="281"/>
      <c r="G43" s="303"/>
      <c r="H43" s="160"/>
      <c r="I43" s="160"/>
      <c r="J43" s="160"/>
      <c r="K43" s="160"/>
      <c r="L43" s="161"/>
      <c r="M43" s="303"/>
      <c r="N43" s="160"/>
      <c r="O43" s="160"/>
      <c r="P43" s="160"/>
      <c r="Q43" s="160"/>
      <c r="R43" s="160"/>
      <c r="S43" s="160"/>
      <c r="T43" s="309"/>
      <c r="U43" s="286"/>
      <c r="V43" s="286"/>
      <c r="W43" s="286"/>
      <c r="X43" s="286"/>
      <c r="Y43" s="162"/>
      <c r="Z43" s="162"/>
      <c r="AA43" s="313"/>
      <c r="AB43" s="164"/>
      <c r="AC43" s="164"/>
      <c r="AD43" s="164"/>
      <c r="AE43" s="165"/>
      <c r="AF43" s="316"/>
      <c r="AG43" s="164"/>
      <c r="AH43" s="164"/>
      <c r="AI43" s="164"/>
      <c r="AJ43" s="164"/>
      <c r="AK43" s="167"/>
      <c r="AL43" s="8"/>
    </row>
    <row r="44" spans="1:38" ht="15.75" customHeight="1">
      <c r="B44" s="86">
        <v>0.45833333333333331</v>
      </c>
      <c r="C44" s="282"/>
      <c r="D44" s="151"/>
      <c r="E44" s="151"/>
      <c r="F44" s="152"/>
      <c r="G44" s="302"/>
      <c r="H44" s="151"/>
      <c r="I44" s="151"/>
      <c r="J44" s="151"/>
      <c r="K44" s="151"/>
      <c r="L44" s="153"/>
      <c r="M44" s="302"/>
      <c r="N44" s="151"/>
      <c r="O44" s="151"/>
      <c r="P44" s="151"/>
      <c r="Q44" s="151"/>
      <c r="R44" s="151"/>
      <c r="S44" s="151"/>
      <c r="T44" s="310"/>
      <c r="U44" s="151"/>
      <c r="V44" s="151"/>
      <c r="W44" s="151"/>
      <c r="X44" s="151"/>
      <c r="Y44" s="154"/>
      <c r="Z44" s="154"/>
      <c r="AA44" s="312"/>
      <c r="AB44" s="156"/>
      <c r="AC44" s="156"/>
      <c r="AD44" s="156"/>
      <c r="AE44" s="157"/>
      <c r="AF44" s="315"/>
      <c r="AG44" s="156"/>
      <c r="AH44" s="156"/>
      <c r="AI44" s="156"/>
      <c r="AJ44" s="156"/>
      <c r="AK44" s="159"/>
    </row>
    <row r="45" spans="1:38" ht="15.75" customHeight="1">
      <c r="B45" s="87"/>
      <c r="C45" s="283"/>
      <c r="D45" s="151"/>
      <c r="E45" s="151"/>
      <c r="F45" s="152"/>
      <c r="G45" s="302"/>
      <c r="H45" s="151"/>
      <c r="I45" s="151"/>
      <c r="J45" s="151"/>
      <c r="K45" s="151"/>
      <c r="L45" s="153"/>
      <c r="M45" s="302"/>
      <c r="N45" s="151"/>
      <c r="O45" s="151"/>
      <c r="P45" s="151"/>
      <c r="Q45" s="151"/>
      <c r="R45" s="151"/>
      <c r="S45" s="151"/>
      <c r="T45" s="310"/>
      <c r="U45" s="151"/>
      <c r="V45" s="151"/>
      <c r="W45" s="151"/>
      <c r="X45" s="151"/>
      <c r="Y45" s="154"/>
      <c r="Z45" s="154"/>
      <c r="AA45" s="314"/>
      <c r="AB45" s="173"/>
      <c r="AC45" s="173"/>
      <c r="AD45" s="173"/>
      <c r="AE45" s="174"/>
      <c r="AF45" s="317"/>
      <c r="AG45" s="173"/>
      <c r="AH45" s="173"/>
      <c r="AI45" s="173"/>
      <c r="AJ45" s="173"/>
      <c r="AK45" s="176"/>
    </row>
    <row r="46" spans="1:38" ht="15.75" customHeight="1">
      <c r="B46" s="87"/>
      <c r="C46" s="284"/>
      <c r="D46" s="160"/>
      <c r="E46" s="160"/>
      <c r="F46" s="281"/>
      <c r="G46" s="304"/>
      <c r="H46" s="160"/>
      <c r="I46" s="160"/>
      <c r="J46" s="160"/>
      <c r="K46" s="160"/>
      <c r="L46" s="161"/>
      <c r="M46" s="303"/>
      <c r="N46" s="160"/>
      <c r="O46" s="160"/>
      <c r="P46" s="160"/>
      <c r="Q46" s="160"/>
      <c r="R46" s="160"/>
      <c r="S46" s="160"/>
      <c r="T46" s="304"/>
      <c r="U46" s="160"/>
      <c r="V46" s="160"/>
      <c r="W46" s="160"/>
      <c r="X46" s="160"/>
      <c r="Y46" s="162"/>
      <c r="Z46" s="162"/>
      <c r="AA46" s="313"/>
      <c r="AB46" s="164"/>
      <c r="AC46" s="164"/>
      <c r="AD46" s="164"/>
      <c r="AE46" s="165"/>
      <c r="AF46" s="166"/>
      <c r="AG46" s="164"/>
      <c r="AH46" s="164"/>
      <c r="AI46" s="164"/>
      <c r="AJ46" s="164"/>
      <c r="AK46" s="167"/>
    </row>
    <row r="47" spans="1:38" ht="6" customHeight="1" thickBot="1">
      <c r="B47" s="529">
        <v>0.48958333333333331</v>
      </c>
      <c r="C47" s="251"/>
      <c r="D47" s="249"/>
      <c r="E47" s="233"/>
      <c r="F47" s="233"/>
      <c r="G47" s="233"/>
      <c r="H47" s="233"/>
      <c r="I47" s="233"/>
      <c r="J47" s="233"/>
      <c r="K47" s="233"/>
      <c r="L47" s="233"/>
      <c r="M47" s="237"/>
      <c r="N47" s="233"/>
      <c r="O47" s="233"/>
      <c r="P47" s="233"/>
      <c r="Q47" s="233"/>
      <c r="R47" s="233"/>
      <c r="S47" s="233"/>
      <c r="T47" s="233"/>
      <c r="U47" s="233"/>
      <c r="V47" s="233"/>
      <c r="W47" s="233"/>
      <c r="X47" s="233"/>
      <c r="Y47" s="233"/>
      <c r="Z47" s="242"/>
      <c r="AA47" s="237"/>
      <c r="AB47" s="233"/>
      <c r="AC47" s="233"/>
      <c r="AD47" s="233"/>
      <c r="AE47" s="233"/>
      <c r="AF47" s="233"/>
      <c r="AG47" s="233"/>
      <c r="AH47" s="233"/>
      <c r="AI47" s="233"/>
      <c r="AJ47" s="233"/>
      <c r="AK47" s="247"/>
    </row>
    <row r="48" spans="1:38" ht="14.25" customHeight="1" thickBot="1">
      <c r="B48" s="529"/>
      <c r="C48" s="223" t="s">
        <v>193</v>
      </c>
      <c r="D48" s="219"/>
      <c r="E48" s="234" t="s">
        <v>197</v>
      </c>
      <c r="F48" s="219"/>
      <c r="G48" s="236" t="s">
        <v>206</v>
      </c>
      <c r="H48" s="236"/>
      <c r="I48" s="236"/>
      <c r="J48" s="219"/>
      <c r="K48" s="236" t="s">
        <v>199</v>
      </c>
      <c r="L48" s="236"/>
      <c r="M48" s="238" t="s">
        <v>193</v>
      </c>
      <c r="N48" s="236"/>
      <c r="O48" s="219"/>
      <c r="P48" s="241" t="s">
        <v>194</v>
      </c>
      <c r="Q48" s="236"/>
      <c r="R48" s="236"/>
      <c r="S48" s="219"/>
      <c r="T48" s="236" t="s">
        <v>195</v>
      </c>
      <c r="U48" s="236"/>
      <c r="V48" s="236"/>
      <c r="W48" s="219"/>
      <c r="X48" s="236" t="s">
        <v>196</v>
      </c>
      <c r="Y48" s="236"/>
      <c r="Z48" s="243"/>
      <c r="AA48" s="238" t="s">
        <v>193</v>
      </c>
      <c r="AB48" s="244"/>
      <c r="AC48" s="219"/>
      <c r="AD48" s="236" t="s">
        <v>194</v>
      </c>
      <c r="AE48" s="236"/>
      <c r="AF48" s="219"/>
      <c r="AG48" s="236" t="s">
        <v>195</v>
      </c>
      <c r="AH48" s="236"/>
      <c r="AI48" s="219"/>
      <c r="AJ48" s="236" t="s">
        <v>196</v>
      </c>
      <c r="AK48" s="244"/>
    </row>
    <row r="49" spans="2:42" ht="3.75" customHeight="1">
      <c r="B49" s="88"/>
      <c r="C49" s="224"/>
      <c r="D49" s="250"/>
      <c r="E49" s="235"/>
      <c r="F49" s="235"/>
      <c r="G49" s="235"/>
      <c r="H49" s="235"/>
      <c r="I49" s="235"/>
      <c r="J49" s="235"/>
      <c r="K49" s="235"/>
      <c r="L49" s="235"/>
      <c r="M49" s="239"/>
      <c r="N49" s="240"/>
      <c r="O49" s="240"/>
      <c r="P49" s="240"/>
      <c r="Q49" s="240"/>
      <c r="R49" s="240"/>
      <c r="S49" s="240"/>
      <c r="T49" s="240"/>
      <c r="U49" s="240"/>
      <c r="V49" s="240"/>
      <c r="W49" s="240"/>
      <c r="X49" s="240"/>
      <c r="Y49" s="235"/>
      <c r="Z49" s="245"/>
      <c r="AA49" s="246"/>
      <c r="AB49" s="235"/>
      <c r="AC49" s="235"/>
      <c r="AD49" s="235"/>
      <c r="AE49" s="235"/>
      <c r="AF49" s="235"/>
      <c r="AG49" s="235"/>
      <c r="AH49" s="235"/>
      <c r="AI49" s="235"/>
      <c r="AJ49" s="235"/>
      <c r="AK49" s="248"/>
    </row>
    <row r="50" spans="2:42" ht="15.75" customHeight="1">
      <c r="B50" s="86">
        <v>0.54166666666666663</v>
      </c>
      <c r="C50" s="282"/>
      <c r="D50" s="173"/>
      <c r="E50" s="173"/>
      <c r="F50" s="174"/>
      <c r="G50" s="318"/>
      <c r="H50" s="173"/>
      <c r="I50" s="173"/>
      <c r="J50" s="173"/>
      <c r="K50" s="173"/>
      <c r="L50" s="280"/>
      <c r="M50" s="318"/>
      <c r="N50" s="151"/>
      <c r="O50" s="151"/>
      <c r="P50" s="151"/>
      <c r="Q50" s="151"/>
      <c r="R50" s="151"/>
      <c r="S50" s="151"/>
      <c r="T50" s="310"/>
      <c r="U50" s="302"/>
      <c r="V50" s="151"/>
      <c r="W50" s="151"/>
      <c r="X50" s="151"/>
      <c r="Y50" s="154"/>
      <c r="Z50" s="154"/>
      <c r="AA50" s="312"/>
      <c r="AB50" s="156"/>
      <c r="AC50" s="156"/>
      <c r="AD50" s="156"/>
      <c r="AE50" s="157"/>
      <c r="AF50" s="315"/>
      <c r="AG50" s="156"/>
      <c r="AH50" s="156"/>
      <c r="AI50" s="156"/>
      <c r="AJ50" s="156"/>
      <c r="AK50" s="159"/>
    </row>
    <row r="51" spans="2:42" ht="15.75" customHeight="1">
      <c r="B51" s="87"/>
      <c r="C51" s="283"/>
      <c r="D51" s="173"/>
      <c r="E51" s="173"/>
      <c r="F51" s="174"/>
      <c r="G51" s="318"/>
      <c r="H51" s="173"/>
      <c r="I51" s="173"/>
      <c r="J51" s="173"/>
      <c r="K51" s="173"/>
      <c r="L51" s="280"/>
      <c r="M51" s="318"/>
      <c r="N51" s="151"/>
      <c r="O51" s="151"/>
      <c r="P51" s="151"/>
      <c r="Q51" s="151"/>
      <c r="R51" s="151"/>
      <c r="S51" s="151"/>
      <c r="T51" s="310"/>
      <c r="U51" s="302"/>
      <c r="V51" s="151"/>
      <c r="W51" s="151"/>
      <c r="X51" s="151"/>
      <c r="Y51" s="154"/>
      <c r="Z51" s="154"/>
      <c r="AA51" s="314"/>
      <c r="AB51" s="173"/>
      <c r="AC51" s="173"/>
      <c r="AD51" s="173"/>
      <c r="AE51" s="174"/>
      <c r="AF51" s="317"/>
      <c r="AG51" s="173"/>
      <c r="AH51" s="173"/>
      <c r="AI51" s="173"/>
      <c r="AJ51" s="173"/>
      <c r="AK51" s="176"/>
    </row>
    <row r="52" spans="2:42" ht="15.75" customHeight="1">
      <c r="B52" s="87"/>
      <c r="C52" s="284"/>
      <c r="D52" s="151"/>
      <c r="E52" s="151"/>
      <c r="F52" s="152"/>
      <c r="G52" s="303"/>
      <c r="H52" s="160"/>
      <c r="I52" s="160"/>
      <c r="J52" s="160"/>
      <c r="K52" s="160"/>
      <c r="L52" s="161"/>
      <c r="M52" s="303"/>
      <c r="N52" s="160"/>
      <c r="O52" s="160"/>
      <c r="P52" s="160"/>
      <c r="Q52" s="160"/>
      <c r="R52" s="160"/>
      <c r="S52" s="160"/>
      <c r="T52" s="304"/>
      <c r="U52" s="303"/>
      <c r="V52" s="160"/>
      <c r="W52" s="160"/>
      <c r="X52" s="160"/>
      <c r="Y52" s="162"/>
      <c r="Z52" s="162"/>
      <c r="AA52" s="313"/>
      <c r="AB52" s="164"/>
      <c r="AC52" s="164"/>
      <c r="AD52" s="164"/>
      <c r="AE52" s="165"/>
      <c r="AF52" s="316"/>
      <c r="AG52" s="164"/>
      <c r="AH52" s="164"/>
      <c r="AI52" s="164"/>
      <c r="AJ52" s="164"/>
      <c r="AK52" s="167"/>
    </row>
    <row r="53" spans="2:42" ht="15.75" customHeight="1">
      <c r="B53" s="86">
        <v>0.58333333333333337</v>
      </c>
      <c r="C53" s="282"/>
      <c r="D53" s="169"/>
      <c r="E53" s="169"/>
      <c r="F53" s="168"/>
      <c r="G53" s="302"/>
      <c r="H53" s="151"/>
      <c r="I53" s="151"/>
      <c r="J53" s="151"/>
      <c r="K53" s="151"/>
      <c r="L53" s="153"/>
      <c r="M53" s="302"/>
      <c r="N53" s="151"/>
      <c r="O53" s="151"/>
      <c r="P53" s="151"/>
      <c r="Q53" s="151"/>
      <c r="R53" s="151"/>
      <c r="S53" s="151"/>
      <c r="T53" s="310"/>
      <c r="U53" s="302"/>
      <c r="V53" s="151"/>
      <c r="W53" s="151"/>
      <c r="X53" s="151"/>
      <c r="Y53" s="154"/>
      <c r="Z53" s="154"/>
      <c r="AA53" s="312"/>
      <c r="AB53" s="156"/>
      <c r="AC53" s="156"/>
      <c r="AD53" s="156"/>
      <c r="AE53" s="157"/>
      <c r="AF53" s="315"/>
      <c r="AG53" s="156"/>
      <c r="AH53" s="156"/>
      <c r="AI53" s="156"/>
      <c r="AJ53" s="156"/>
      <c r="AK53" s="159"/>
    </row>
    <row r="54" spans="2:42" ht="15.75" customHeight="1">
      <c r="B54" s="87"/>
      <c r="C54" s="283"/>
      <c r="D54" s="151"/>
      <c r="E54" s="151"/>
      <c r="F54" s="152"/>
      <c r="G54" s="302"/>
      <c r="H54" s="151"/>
      <c r="I54" s="151"/>
      <c r="J54" s="151"/>
      <c r="K54" s="151"/>
      <c r="L54" s="153"/>
      <c r="M54" s="302"/>
      <c r="N54" s="151"/>
      <c r="O54" s="151"/>
      <c r="P54" s="151"/>
      <c r="Q54" s="151"/>
      <c r="R54" s="151"/>
      <c r="S54" s="151"/>
      <c r="T54" s="310"/>
      <c r="U54" s="302"/>
      <c r="V54" s="151"/>
      <c r="W54" s="151"/>
      <c r="X54" s="151"/>
      <c r="Y54" s="154"/>
      <c r="Z54" s="154"/>
      <c r="AA54" s="314"/>
      <c r="AB54" s="173"/>
      <c r="AC54" s="173"/>
      <c r="AD54" s="173"/>
      <c r="AE54" s="174"/>
      <c r="AF54" s="317"/>
      <c r="AG54" s="173"/>
      <c r="AH54" s="173"/>
      <c r="AI54" s="173"/>
      <c r="AJ54" s="173"/>
      <c r="AK54" s="176"/>
    </row>
    <row r="55" spans="2:42" ht="15.75" customHeight="1">
      <c r="B55" s="87"/>
      <c r="C55" s="284"/>
      <c r="D55" s="160"/>
      <c r="E55" s="160"/>
      <c r="F55" s="281"/>
      <c r="G55" s="303"/>
      <c r="H55" s="160"/>
      <c r="I55" s="160"/>
      <c r="J55" s="160"/>
      <c r="K55" s="160"/>
      <c r="L55" s="161"/>
      <c r="M55" s="303"/>
      <c r="N55" s="160"/>
      <c r="O55" s="160"/>
      <c r="P55" s="160"/>
      <c r="Q55" s="160"/>
      <c r="R55" s="160"/>
      <c r="S55" s="160"/>
      <c r="T55" s="304"/>
      <c r="U55" s="303"/>
      <c r="V55" s="160"/>
      <c r="W55" s="160"/>
      <c r="X55" s="160"/>
      <c r="Y55" s="162"/>
      <c r="Z55" s="162"/>
      <c r="AA55" s="313"/>
      <c r="AB55" s="164"/>
      <c r="AC55" s="164"/>
      <c r="AD55" s="164"/>
      <c r="AE55" s="165"/>
      <c r="AF55" s="316"/>
      <c r="AG55" s="164"/>
      <c r="AH55" s="164"/>
      <c r="AI55" s="164"/>
      <c r="AJ55" s="164"/>
      <c r="AK55" s="167"/>
    </row>
    <row r="56" spans="2:42" ht="15.75" customHeight="1">
      <c r="B56" s="86">
        <v>0.625</v>
      </c>
      <c r="C56" s="282"/>
      <c r="D56" s="151"/>
      <c r="E56" s="151"/>
      <c r="F56" s="152"/>
      <c r="G56" s="302"/>
      <c r="H56" s="151"/>
      <c r="I56" s="151"/>
      <c r="J56" s="151"/>
      <c r="K56" s="151"/>
      <c r="L56" s="153"/>
      <c r="M56" s="302"/>
      <c r="N56" s="151"/>
      <c r="O56" s="151"/>
      <c r="P56" s="151"/>
      <c r="Q56" s="151"/>
      <c r="R56" s="151"/>
      <c r="S56" s="151"/>
      <c r="T56" s="310"/>
      <c r="U56" s="302"/>
      <c r="V56" s="151"/>
      <c r="W56" s="151"/>
      <c r="X56" s="151"/>
      <c r="Y56" s="154"/>
      <c r="Z56" s="154"/>
      <c r="AA56" s="312"/>
      <c r="AB56" s="156"/>
      <c r="AC56" s="156"/>
      <c r="AD56" s="156"/>
      <c r="AE56" s="157"/>
      <c r="AF56" s="315"/>
      <c r="AG56" s="156"/>
      <c r="AH56" s="156"/>
      <c r="AI56" s="156"/>
      <c r="AJ56" s="156"/>
      <c r="AK56" s="159"/>
    </row>
    <row r="57" spans="2:42" ht="15.75" customHeight="1">
      <c r="B57" s="87"/>
      <c r="C57" s="283"/>
      <c r="D57" s="151"/>
      <c r="E57" s="151"/>
      <c r="F57" s="152"/>
      <c r="G57" s="302"/>
      <c r="H57" s="151"/>
      <c r="I57" s="151"/>
      <c r="J57" s="151"/>
      <c r="K57" s="151"/>
      <c r="L57" s="153"/>
      <c r="M57" s="302"/>
      <c r="N57" s="151"/>
      <c r="O57" s="151"/>
      <c r="P57" s="151"/>
      <c r="Q57" s="151"/>
      <c r="R57" s="151"/>
      <c r="S57" s="151"/>
      <c r="T57" s="310"/>
      <c r="U57" s="302"/>
      <c r="V57" s="151"/>
      <c r="W57" s="151"/>
      <c r="X57" s="151"/>
      <c r="Y57" s="154"/>
      <c r="Z57" s="154"/>
      <c r="AA57" s="314"/>
      <c r="AB57" s="173"/>
      <c r="AC57" s="173"/>
      <c r="AD57" s="173"/>
      <c r="AE57" s="174"/>
      <c r="AF57" s="317"/>
      <c r="AG57" s="173"/>
      <c r="AH57" s="173"/>
      <c r="AI57" s="173"/>
      <c r="AJ57" s="173"/>
      <c r="AK57" s="176"/>
    </row>
    <row r="58" spans="2:42" ht="15.75" customHeight="1">
      <c r="B58" s="87"/>
      <c r="C58" s="284"/>
      <c r="D58" s="160"/>
      <c r="E58" s="160"/>
      <c r="F58" s="281"/>
      <c r="G58" s="303"/>
      <c r="H58" s="160"/>
      <c r="I58" s="160"/>
      <c r="J58" s="160"/>
      <c r="K58" s="160"/>
      <c r="L58" s="161"/>
      <c r="M58" s="303"/>
      <c r="N58" s="160"/>
      <c r="O58" s="160"/>
      <c r="P58" s="160"/>
      <c r="Q58" s="160"/>
      <c r="R58" s="160"/>
      <c r="S58" s="160"/>
      <c r="T58" s="304"/>
      <c r="U58" s="303"/>
      <c r="V58" s="160"/>
      <c r="W58" s="160"/>
      <c r="X58" s="160"/>
      <c r="Y58" s="162"/>
      <c r="Z58" s="162"/>
      <c r="AA58" s="313"/>
      <c r="AB58" s="164"/>
      <c r="AC58" s="164"/>
      <c r="AD58" s="164"/>
      <c r="AE58" s="165"/>
      <c r="AF58" s="316"/>
      <c r="AG58" s="164"/>
      <c r="AH58" s="164"/>
      <c r="AI58" s="164"/>
      <c r="AJ58" s="164"/>
      <c r="AK58" s="167"/>
    </row>
    <row r="59" spans="2:42" ht="15.75" customHeight="1">
      <c r="B59" s="86">
        <v>0.66666666666666663</v>
      </c>
      <c r="C59" s="282"/>
      <c r="D59" s="151"/>
      <c r="E59" s="151"/>
      <c r="F59" s="152"/>
      <c r="G59" s="302"/>
      <c r="H59" s="151"/>
      <c r="I59" s="151"/>
      <c r="J59" s="151"/>
      <c r="K59" s="151"/>
      <c r="L59" s="153"/>
      <c r="M59" s="302"/>
      <c r="N59" s="151"/>
      <c r="O59" s="151"/>
      <c r="P59" s="151"/>
      <c r="Q59" s="151"/>
      <c r="R59" s="151"/>
      <c r="S59" s="151"/>
      <c r="T59" s="310"/>
      <c r="U59" s="302"/>
      <c r="V59" s="151"/>
      <c r="W59" s="151"/>
      <c r="X59" s="151"/>
      <c r="Y59" s="154"/>
      <c r="Z59" s="154"/>
      <c r="AA59" s="312"/>
      <c r="AB59" s="156"/>
      <c r="AC59" s="156"/>
      <c r="AD59" s="156"/>
      <c r="AE59" s="157"/>
      <c r="AF59" s="315"/>
      <c r="AG59" s="156"/>
      <c r="AH59" s="156"/>
      <c r="AI59" s="156"/>
      <c r="AJ59" s="156"/>
      <c r="AK59" s="159"/>
    </row>
    <row r="60" spans="2:42" ht="15.75" customHeight="1">
      <c r="B60" s="87"/>
      <c r="C60" s="283"/>
      <c r="D60" s="151"/>
      <c r="E60" s="151"/>
      <c r="F60" s="152"/>
      <c r="G60" s="302"/>
      <c r="H60" s="151"/>
      <c r="I60" s="151"/>
      <c r="J60" s="151"/>
      <c r="K60" s="151"/>
      <c r="L60" s="153"/>
      <c r="M60" s="302"/>
      <c r="N60" s="151"/>
      <c r="O60" s="151"/>
      <c r="P60" s="151"/>
      <c r="Q60" s="151"/>
      <c r="R60" s="151"/>
      <c r="S60" s="151"/>
      <c r="T60" s="310"/>
      <c r="U60" s="302"/>
      <c r="V60" s="151"/>
      <c r="W60" s="151"/>
      <c r="X60" s="151"/>
      <c r="Y60" s="154"/>
      <c r="Z60" s="154"/>
      <c r="AA60" s="314"/>
      <c r="AB60" s="173"/>
      <c r="AC60" s="173"/>
      <c r="AD60" s="173"/>
      <c r="AE60" s="174"/>
      <c r="AF60" s="317"/>
      <c r="AG60" s="173"/>
      <c r="AH60" s="173"/>
      <c r="AI60" s="173"/>
      <c r="AJ60" s="173"/>
      <c r="AK60" s="176"/>
    </row>
    <row r="61" spans="2:42" ht="15.75" customHeight="1">
      <c r="B61" s="87"/>
      <c r="C61" s="284"/>
      <c r="D61" s="160"/>
      <c r="E61" s="160"/>
      <c r="F61" s="281"/>
      <c r="G61" s="303"/>
      <c r="H61" s="160"/>
      <c r="I61" s="160"/>
      <c r="J61" s="160"/>
      <c r="K61" s="160"/>
      <c r="L61" s="161"/>
      <c r="M61" s="303"/>
      <c r="N61" s="160"/>
      <c r="O61" s="160"/>
      <c r="P61" s="160"/>
      <c r="Q61" s="160"/>
      <c r="R61" s="160"/>
      <c r="S61" s="160"/>
      <c r="T61" s="304"/>
      <c r="U61" s="303"/>
      <c r="V61" s="160"/>
      <c r="W61" s="160"/>
      <c r="X61" s="160"/>
      <c r="Y61" s="162"/>
      <c r="Z61" s="162"/>
      <c r="AA61" s="313"/>
      <c r="AB61" s="164"/>
      <c r="AC61" s="164"/>
      <c r="AD61" s="164"/>
      <c r="AE61" s="165"/>
      <c r="AF61" s="316"/>
      <c r="AG61" s="164"/>
      <c r="AH61" s="164"/>
      <c r="AI61" s="164"/>
      <c r="AJ61" s="164"/>
      <c r="AK61" s="167"/>
    </row>
    <row r="62" spans="2:42" ht="13.5" customHeight="1">
      <c r="B62" s="89">
        <v>0.70833333333333337</v>
      </c>
      <c r="C62" s="288"/>
      <c r="D62" s="531" t="s">
        <v>6</v>
      </c>
      <c r="E62" s="531"/>
      <c r="F62" s="531"/>
      <c r="G62" s="531"/>
      <c r="H62" s="531"/>
      <c r="I62" s="531"/>
      <c r="J62" s="531"/>
      <c r="K62" s="531"/>
      <c r="L62" s="536"/>
      <c r="M62" s="538" t="s">
        <v>6</v>
      </c>
      <c r="N62" s="539"/>
      <c r="O62" s="539"/>
      <c r="P62" s="539"/>
      <c r="Q62" s="539"/>
      <c r="R62" s="539"/>
      <c r="S62" s="539"/>
      <c r="T62" s="539"/>
      <c r="U62" s="539"/>
      <c r="V62" s="539"/>
      <c r="W62" s="539"/>
      <c r="X62" s="539"/>
      <c r="Y62" s="539"/>
      <c r="Z62" s="540"/>
      <c r="AA62" s="530" t="s">
        <v>6</v>
      </c>
      <c r="AB62" s="531"/>
      <c r="AC62" s="531"/>
      <c r="AD62" s="531"/>
      <c r="AE62" s="531"/>
      <c r="AF62" s="531"/>
      <c r="AG62" s="531"/>
      <c r="AH62" s="531"/>
      <c r="AI62" s="531"/>
      <c r="AJ62" s="531"/>
      <c r="AK62" s="532"/>
    </row>
    <row r="63" spans="2:42" ht="13.5" customHeight="1">
      <c r="B63" s="87"/>
      <c r="C63" s="289"/>
      <c r="D63" s="534"/>
      <c r="E63" s="534"/>
      <c r="F63" s="534"/>
      <c r="G63" s="534"/>
      <c r="H63" s="534"/>
      <c r="I63" s="534"/>
      <c r="J63" s="534"/>
      <c r="K63" s="534"/>
      <c r="L63" s="537"/>
      <c r="M63" s="541"/>
      <c r="N63" s="542"/>
      <c r="O63" s="542"/>
      <c r="P63" s="542"/>
      <c r="Q63" s="542"/>
      <c r="R63" s="542"/>
      <c r="S63" s="542"/>
      <c r="T63" s="542"/>
      <c r="U63" s="542"/>
      <c r="V63" s="542"/>
      <c r="W63" s="542"/>
      <c r="X63" s="542"/>
      <c r="Y63" s="542"/>
      <c r="Z63" s="543"/>
      <c r="AA63" s="533"/>
      <c r="AB63" s="534"/>
      <c r="AC63" s="534"/>
      <c r="AD63" s="534"/>
      <c r="AE63" s="534"/>
      <c r="AF63" s="534"/>
      <c r="AG63" s="534"/>
      <c r="AH63" s="534"/>
      <c r="AI63" s="534"/>
      <c r="AJ63" s="534"/>
      <c r="AK63" s="535"/>
    </row>
    <row r="64" spans="2:42" ht="5.25" customHeight="1" thickBot="1">
      <c r="B64" s="529">
        <v>0.72916666666666663</v>
      </c>
      <c r="C64" s="251"/>
      <c r="D64" s="233"/>
      <c r="E64" s="233"/>
      <c r="F64" s="233"/>
      <c r="G64" s="233"/>
      <c r="H64" s="233"/>
      <c r="I64" s="233"/>
      <c r="J64" s="233"/>
      <c r="K64" s="233"/>
      <c r="L64" s="233"/>
      <c r="M64" s="237"/>
      <c r="N64" s="233"/>
      <c r="O64" s="233"/>
      <c r="P64" s="233"/>
      <c r="Q64" s="233"/>
      <c r="R64" s="233"/>
      <c r="S64" s="233"/>
      <c r="T64" s="233"/>
      <c r="U64" s="233"/>
      <c r="V64" s="233"/>
      <c r="W64" s="233"/>
      <c r="X64" s="233"/>
      <c r="Y64" s="233"/>
      <c r="Z64" s="242"/>
      <c r="AA64" s="237"/>
      <c r="AB64" s="233"/>
      <c r="AC64" s="233"/>
      <c r="AD64" s="233"/>
      <c r="AE64" s="233"/>
      <c r="AF64" s="233"/>
      <c r="AG64" s="233"/>
      <c r="AH64" s="233"/>
      <c r="AI64" s="233"/>
      <c r="AJ64" s="233"/>
      <c r="AK64" s="247"/>
      <c r="AL64" s="10"/>
      <c r="AM64" s="10"/>
      <c r="AN64" s="10"/>
      <c r="AO64" s="10"/>
      <c r="AP64" s="10"/>
    </row>
    <row r="65" spans="1:42" ht="15" customHeight="1" thickBot="1">
      <c r="B65" s="529"/>
      <c r="C65" s="252" t="s">
        <v>47</v>
      </c>
      <c r="D65" s="219"/>
      <c r="E65" s="234" t="s">
        <v>199</v>
      </c>
      <c r="F65" s="236"/>
      <c r="G65" s="219"/>
      <c r="H65" s="236"/>
      <c r="I65" s="236" t="s">
        <v>198</v>
      </c>
      <c r="J65" s="236"/>
      <c r="K65" s="236"/>
      <c r="L65" s="236"/>
      <c r="M65" s="238" t="s">
        <v>47</v>
      </c>
      <c r="N65" s="236"/>
      <c r="O65" s="219"/>
      <c r="P65" s="241" t="s">
        <v>199</v>
      </c>
      <c r="Q65" s="236"/>
      <c r="R65" s="236"/>
      <c r="S65" s="219"/>
      <c r="T65" s="236" t="s">
        <v>195</v>
      </c>
      <c r="U65" s="236"/>
      <c r="V65" s="236"/>
      <c r="W65" s="236"/>
      <c r="X65" s="236"/>
      <c r="Y65" s="236"/>
      <c r="Z65" s="243"/>
      <c r="AA65" s="238" t="s">
        <v>47</v>
      </c>
      <c r="AB65" s="244"/>
      <c r="AC65" s="219"/>
      <c r="AD65" s="236" t="s">
        <v>199</v>
      </c>
      <c r="AE65" s="236"/>
      <c r="AF65" s="219"/>
      <c r="AG65" s="236" t="s">
        <v>195</v>
      </c>
      <c r="AH65" s="236"/>
      <c r="AI65" s="236"/>
      <c r="AJ65" s="236"/>
      <c r="AK65" s="244"/>
      <c r="AL65" s="10"/>
      <c r="AM65" s="10"/>
      <c r="AN65" s="10"/>
      <c r="AO65" s="10"/>
      <c r="AP65" s="10"/>
    </row>
    <row r="66" spans="1:42" ht="4.5" customHeight="1">
      <c r="B66" s="86"/>
      <c r="C66" s="253"/>
      <c r="D66" s="235"/>
      <c r="E66" s="235"/>
      <c r="F66" s="235"/>
      <c r="G66" s="235"/>
      <c r="H66" s="235"/>
      <c r="I66" s="235"/>
      <c r="J66" s="235"/>
      <c r="K66" s="235"/>
      <c r="L66" s="235"/>
      <c r="M66" s="239"/>
      <c r="N66" s="240"/>
      <c r="O66" s="240"/>
      <c r="P66" s="240"/>
      <c r="Q66" s="240"/>
      <c r="R66" s="240"/>
      <c r="S66" s="240"/>
      <c r="T66" s="240"/>
      <c r="U66" s="240"/>
      <c r="V66" s="240"/>
      <c r="W66" s="240"/>
      <c r="X66" s="240"/>
      <c r="Y66" s="235"/>
      <c r="Z66" s="245"/>
      <c r="AA66" s="246"/>
      <c r="AB66" s="235"/>
      <c r="AC66" s="235"/>
      <c r="AD66" s="235"/>
      <c r="AE66" s="235"/>
      <c r="AF66" s="235"/>
      <c r="AG66" s="235"/>
      <c r="AH66" s="235"/>
      <c r="AI66" s="235"/>
      <c r="AJ66" s="235"/>
      <c r="AK66" s="248"/>
    </row>
    <row r="67" spans="1:42" ht="13.5" customHeight="1">
      <c r="B67" s="86">
        <v>0.77083333333333337</v>
      </c>
      <c r="C67" s="283"/>
      <c r="D67" s="212"/>
      <c r="E67" s="212"/>
      <c r="F67" s="225"/>
      <c r="G67" s="319"/>
      <c r="H67" s="212"/>
      <c r="I67" s="212"/>
      <c r="J67" s="212"/>
      <c r="K67" s="212"/>
      <c r="L67" s="218"/>
      <c r="M67" s="155"/>
      <c r="N67" s="211"/>
      <c r="O67" s="211"/>
      <c r="P67" s="211"/>
      <c r="Q67" s="211"/>
      <c r="R67" s="211"/>
      <c r="S67" s="213"/>
      <c r="T67" s="285"/>
      <c r="U67" s="211"/>
      <c r="V67" s="211"/>
      <c r="W67" s="211"/>
      <c r="X67" s="211"/>
      <c r="Y67" s="212"/>
      <c r="Z67" s="212"/>
      <c r="AA67" s="220"/>
      <c r="AB67" s="212"/>
      <c r="AC67" s="212"/>
      <c r="AD67" s="212"/>
      <c r="AE67" s="225"/>
      <c r="AF67" s="226"/>
      <c r="AG67" s="212"/>
      <c r="AH67" s="212"/>
      <c r="AI67" s="212"/>
      <c r="AJ67" s="212"/>
      <c r="AK67" s="221"/>
    </row>
    <row r="68" spans="1:42" ht="15.75" customHeight="1">
      <c r="A68" s="68"/>
      <c r="B68" s="87"/>
      <c r="C68" s="283"/>
      <c r="D68" s="151"/>
      <c r="E68" s="151"/>
      <c r="F68" s="152"/>
      <c r="G68" s="302"/>
      <c r="H68" s="151"/>
      <c r="I68" s="151"/>
      <c r="J68" s="151"/>
      <c r="K68" s="151"/>
      <c r="L68" s="153"/>
      <c r="M68" s="151"/>
      <c r="N68" s="151"/>
      <c r="O68" s="151"/>
      <c r="P68" s="151"/>
      <c r="Q68" s="151"/>
      <c r="R68" s="151"/>
      <c r="S68" s="151"/>
      <c r="T68" s="183"/>
      <c r="U68" s="151"/>
      <c r="V68" s="151"/>
      <c r="W68" s="151"/>
      <c r="X68" s="151"/>
      <c r="Y68" s="154"/>
      <c r="Z68" s="154"/>
      <c r="AA68" s="172"/>
      <c r="AB68" s="173"/>
      <c r="AC68" s="173"/>
      <c r="AD68" s="173"/>
      <c r="AE68" s="174"/>
      <c r="AF68" s="175"/>
      <c r="AG68" s="173"/>
      <c r="AH68" s="173"/>
      <c r="AI68" s="173"/>
      <c r="AJ68" s="173"/>
      <c r="AK68" s="176"/>
      <c r="AL68" s="83"/>
      <c r="AM68" s="58"/>
      <c r="AN68" s="58"/>
      <c r="AO68" s="58"/>
      <c r="AP68" s="58"/>
    </row>
    <row r="69" spans="1:42" ht="15.75" customHeight="1">
      <c r="A69" s="68"/>
      <c r="B69" s="87"/>
      <c r="C69" s="284"/>
      <c r="D69" s="151"/>
      <c r="E69" s="151"/>
      <c r="F69" s="152"/>
      <c r="G69" s="303"/>
      <c r="H69" s="160"/>
      <c r="I69" s="160"/>
      <c r="J69" s="160"/>
      <c r="K69" s="160"/>
      <c r="L69" s="161"/>
      <c r="M69" s="160"/>
      <c r="N69" s="160"/>
      <c r="O69" s="160"/>
      <c r="P69" s="160"/>
      <c r="Q69" s="160"/>
      <c r="R69" s="160"/>
      <c r="S69" s="160"/>
      <c r="T69" s="177"/>
      <c r="U69" s="160"/>
      <c r="V69" s="160"/>
      <c r="W69" s="160"/>
      <c r="X69" s="160"/>
      <c r="Y69" s="162"/>
      <c r="Z69" s="162"/>
      <c r="AA69" s="163"/>
      <c r="AB69" s="164"/>
      <c r="AC69" s="164"/>
      <c r="AD69" s="164"/>
      <c r="AE69" s="165"/>
      <c r="AF69" s="166"/>
      <c r="AG69" s="164"/>
      <c r="AH69" s="164"/>
      <c r="AI69" s="164"/>
      <c r="AJ69" s="164"/>
      <c r="AK69" s="167"/>
      <c r="AL69" s="83"/>
      <c r="AM69" s="58"/>
      <c r="AN69" s="58"/>
      <c r="AO69" s="58"/>
      <c r="AP69" s="58"/>
    </row>
    <row r="70" spans="1:42" ht="15.75" customHeight="1">
      <c r="B70" s="86">
        <v>0.83333333333333337</v>
      </c>
      <c r="C70" s="282"/>
      <c r="D70" s="169"/>
      <c r="E70" s="169"/>
      <c r="F70" s="168"/>
      <c r="G70" s="302"/>
      <c r="H70" s="151"/>
      <c r="I70" s="151"/>
      <c r="J70" s="151"/>
      <c r="K70" s="151"/>
      <c r="L70" s="153"/>
      <c r="M70" s="151"/>
      <c r="N70" s="151"/>
      <c r="O70" s="151"/>
      <c r="P70" s="151"/>
      <c r="Q70" s="151"/>
      <c r="R70" s="151"/>
      <c r="S70" s="151"/>
      <c r="T70" s="183"/>
      <c r="U70" s="151"/>
      <c r="V70" s="151"/>
      <c r="W70" s="151"/>
      <c r="X70" s="151"/>
      <c r="Y70" s="154"/>
      <c r="Z70" s="154"/>
      <c r="AA70" s="155"/>
      <c r="AB70" s="156"/>
      <c r="AC70" s="156"/>
      <c r="AD70" s="156"/>
      <c r="AE70" s="157"/>
      <c r="AF70" s="158"/>
      <c r="AG70" s="156"/>
      <c r="AH70" s="156"/>
      <c r="AI70" s="156"/>
      <c r="AJ70" s="156"/>
      <c r="AK70" s="159"/>
      <c r="AM70" s="58"/>
      <c r="AN70" s="58"/>
      <c r="AO70" s="58"/>
      <c r="AP70" s="58"/>
    </row>
    <row r="71" spans="1:42" ht="15.75" customHeight="1">
      <c r="B71" s="87"/>
      <c r="C71" s="283"/>
      <c r="D71" s="151"/>
      <c r="E71" s="151"/>
      <c r="F71" s="152"/>
      <c r="G71" s="302"/>
      <c r="H71" s="151"/>
      <c r="I71" s="151"/>
      <c r="J71" s="151"/>
      <c r="K71" s="151"/>
      <c r="L71" s="153"/>
      <c r="M71" s="151"/>
      <c r="N71" s="151"/>
      <c r="O71" s="151"/>
      <c r="P71" s="151"/>
      <c r="Q71" s="151"/>
      <c r="R71" s="151"/>
      <c r="S71" s="151"/>
      <c r="T71" s="183"/>
      <c r="U71" s="151"/>
      <c r="V71" s="151"/>
      <c r="W71" s="151"/>
      <c r="X71" s="151"/>
      <c r="Y71" s="154"/>
      <c r="Z71" s="154"/>
      <c r="AA71" s="172"/>
      <c r="AB71" s="173"/>
      <c r="AC71" s="173"/>
      <c r="AD71" s="173"/>
      <c r="AE71" s="174"/>
      <c r="AF71" s="175"/>
      <c r="AG71" s="173"/>
      <c r="AH71" s="173"/>
      <c r="AI71" s="173"/>
      <c r="AJ71" s="173"/>
      <c r="AK71" s="176"/>
      <c r="AM71" s="58"/>
      <c r="AN71" s="58"/>
      <c r="AO71" s="58"/>
      <c r="AP71" s="58"/>
    </row>
    <row r="72" spans="1:42" ht="15.75" customHeight="1">
      <c r="B72" s="87"/>
      <c r="C72" s="283"/>
      <c r="D72" s="151"/>
      <c r="E72" s="151"/>
      <c r="F72" s="152"/>
      <c r="G72" s="303"/>
      <c r="H72" s="160"/>
      <c r="I72" s="160"/>
      <c r="J72" s="160"/>
      <c r="K72" s="160"/>
      <c r="L72" s="161"/>
      <c r="M72" s="160"/>
      <c r="N72" s="160"/>
      <c r="O72" s="160"/>
      <c r="P72" s="160"/>
      <c r="Q72" s="160"/>
      <c r="R72" s="160"/>
      <c r="S72" s="160"/>
      <c r="T72" s="177"/>
      <c r="U72" s="160"/>
      <c r="V72" s="160"/>
      <c r="W72" s="160"/>
      <c r="X72" s="160"/>
      <c r="Y72" s="162"/>
      <c r="Z72" s="162"/>
      <c r="AA72" s="163"/>
      <c r="AB72" s="164"/>
      <c r="AC72" s="164"/>
      <c r="AD72" s="164"/>
      <c r="AE72" s="165"/>
      <c r="AF72" s="166"/>
      <c r="AG72" s="164"/>
      <c r="AH72" s="164"/>
      <c r="AI72" s="164"/>
      <c r="AJ72" s="164"/>
      <c r="AK72" s="167"/>
    </row>
    <row r="73" spans="1:42" ht="15.75" customHeight="1">
      <c r="B73" s="86">
        <v>0.875</v>
      </c>
      <c r="C73" s="325"/>
      <c r="D73" s="169"/>
      <c r="E73" s="169"/>
      <c r="F73" s="168"/>
      <c r="G73" s="305"/>
      <c r="H73" s="169"/>
      <c r="I73" s="169"/>
      <c r="J73" s="169"/>
      <c r="K73" s="169"/>
      <c r="L73" s="170"/>
      <c r="M73" s="169"/>
      <c r="N73" s="169"/>
      <c r="O73" s="169"/>
      <c r="P73" s="169"/>
      <c r="Q73" s="169"/>
      <c r="R73" s="169"/>
      <c r="S73" s="169"/>
      <c r="T73" s="184"/>
      <c r="U73" s="169"/>
      <c r="V73" s="169"/>
      <c r="W73" s="169"/>
      <c r="X73" s="169"/>
      <c r="Y73" s="171"/>
      <c r="Z73" s="171"/>
      <c r="AA73" s="178"/>
      <c r="AB73" s="179"/>
      <c r="AC73" s="179"/>
      <c r="AD73" s="179"/>
      <c r="AE73" s="180"/>
      <c r="AF73" s="181"/>
      <c r="AG73" s="179"/>
      <c r="AH73" s="179"/>
      <c r="AI73" s="179"/>
      <c r="AJ73" s="179"/>
      <c r="AK73" s="182"/>
    </row>
    <row r="74" spans="1:42" ht="15.75" customHeight="1" thickBot="1">
      <c r="B74" s="90">
        <v>0.91666666666666663</v>
      </c>
      <c r="C74" s="222"/>
      <c r="D74" s="488" t="s">
        <v>1</v>
      </c>
      <c r="E74" s="488"/>
      <c r="F74" s="488"/>
      <c r="G74" s="488"/>
      <c r="H74" s="488"/>
      <c r="I74" s="488"/>
      <c r="J74" s="488"/>
      <c r="K74" s="488"/>
      <c r="L74" s="489"/>
      <c r="M74" s="494" t="s">
        <v>1</v>
      </c>
      <c r="N74" s="488"/>
      <c r="O74" s="488"/>
      <c r="P74" s="488"/>
      <c r="Q74" s="488"/>
      <c r="R74" s="488"/>
      <c r="S74" s="488"/>
      <c r="T74" s="488"/>
      <c r="U74" s="488"/>
      <c r="V74" s="488"/>
      <c r="W74" s="488"/>
      <c r="X74" s="488"/>
      <c r="Y74" s="488"/>
      <c r="Z74" s="489"/>
      <c r="AA74" s="491" t="s">
        <v>1</v>
      </c>
      <c r="AB74" s="492"/>
      <c r="AC74" s="492"/>
      <c r="AD74" s="492"/>
      <c r="AE74" s="492"/>
      <c r="AF74" s="492"/>
      <c r="AG74" s="492"/>
      <c r="AH74" s="492"/>
      <c r="AI74" s="492"/>
      <c r="AJ74" s="492"/>
      <c r="AK74" s="493"/>
    </row>
    <row r="75" spans="1:42" ht="7.5" customHeight="1" thickBot="1">
      <c r="B75" s="106"/>
      <c r="C75" s="106"/>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row>
    <row r="76" spans="1:42" ht="15" customHeight="1">
      <c r="B76" s="490" t="s">
        <v>141</v>
      </c>
      <c r="C76" s="490"/>
      <c r="D76" s="490"/>
      <c r="E76" s="490"/>
      <c r="F76" s="490"/>
      <c r="G76" s="490"/>
      <c r="H76" s="490"/>
      <c r="I76" s="490"/>
      <c r="J76" s="490"/>
      <c r="K76" s="490"/>
      <c r="L76" s="490"/>
      <c r="M76" s="490"/>
      <c r="N76" s="490"/>
      <c r="O76" s="490"/>
      <c r="P76" s="490"/>
      <c r="Q76" s="490"/>
      <c r="R76" s="490"/>
      <c r="S76" s="490"/>
      <c r="T76" s="490"/>
      <c r="U76" s="490"/>
      <c r="V76" s="490"/>
      <c r="W76" s="490"/>
      <c r="X76" s="490"/>
      <c r="Y76" s="490"/>
      <c r="Z76" s="490"/>
      <c r="AA76" s="490"/>
      <c r="AB76" s="490"/>
      <c r="AC76" s="490"/>
      <c r="AD76" s="490"/>
      <c r="AE76" s="490"/>
      <c r="AF76" s="490"/>
      <c r="AG76" s="490"/>
      <c r="AH76" s="490"/>
      <c r="AI76" s="490"/>
      <c r="AJ76" s="490"/>
      <c r="AK76" s="490"/>
      <c r="AL76" s="58"/>
      <c r="AM76" s="58"/>
    </row>
    <row r="77" spans="1:42" ht="15" customHeight="1">
      <c r="B77" s="528" t="s">
        <v>140</v>
      </c>
      <c r="C77" s="528"/>
      <c r="D77" s="528"/>
      <c r="E77" s="528"/>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8"/>
      <c r="AM77" s="58"/>
    </row>
    <row r="78" spans="1:42" ht="18.75" customHeight="1">
      <c r="L78" s="487" t="s">
        <v>108</v>
      </c>
      <c r="M78" s="487"/>
      <c r="N78" s="487"/>
      <c r="O78" s="487"/>
      <c r="P78" s="487"/>
      <c r="Q78" s="487"/>
      <c r="R78" s="487"/>
      <c r="S78" s="487"/>
      <c r="T78" s="487"/>
      <c r="U78" s="487"/>
      <c r="V78" s="487"/>
      <c r="W78" s="487"/>
      <c r="X78" s="487"/>
      <c r="Y78" s="487"/>
      <c r="Z78" s="487"/>
      <c r="AA78" s="487"/>
      <c r="AB78" s="29"/>
      <c r="AC78" s="29"/>
      <c r="AD78" s="29"/>
      <c r="AE78" s="30"/>
      <c r="AF78" s="30"/>
      <c r="AG78" s="30"/>
      <c r="AH78" s="30"/>
      <c r="AI78" s="30"/>
      <c r="AJ78" s="30"/>
      <c r="AK78" s="30"/>
      <c r="AL78" s="58"/>
      <c r="AM78" s="58"/>
    </row>
    <row r="79" spans="1:42" ht="18.75" customHeight="1">
      <c r="B79" s="27"/>
      <c r="C79" s="27"/>
      <c r="D79" s="31"/>
      <c r="E79" s="31"/>
      <c r="F79" s="31"/>
      <c r="G79" s="31"/>
      <c r="H79" s="31"/>
      <c r="I79" s="31"/>
      <c r="J79" s="31"/>
      <c r="K79" s="31"/>
      <c r="L79" s="486" t="s">
        <v>4</v>
      </c>
      <c r="M79" s="486"/>
      <c r="N79" s="486"/>
      <c r="O79" s="486"/>
      <c r="P79" s="486"/>
      <c r="Q79" s="486"/>
      <c r="R79" s="486"/>
      <c r="S79" s="486"/>
      <c r="T79" s="486"/>
      <c r="U79" s="486"/>
      <c r="V79" s="486"/>
      <c r="W79" s="486"/>
      <c r="X79" s="486"/>
      <c r="Y79" s="486"/>
      <c r="Z79" s="486"/>
      <c r="AA79" s="486"/>
      <c r="AB79" s="486"/>
      <c r="AC79" s="486"/>
      <c r="AD79" s="486"/>
      <c r="AE79" s="486"/>
      <c r="AF79" s="486"/>
      <c r="AG79" s="486"/>
      <c r="AH79" s="486"/>
      <c r="AI79" s="486"/>
      <c r="AJ79" s="486"/>
      <c r="AK79" s="486"/>
      <c r="AL79" s="58"/>
      <c r="AM79" s="58"/>
    </row>
    <row r="80" spans="1:42" ht="18.75" customHeight="1">
      <c r="B80" s="32"/>
      <c r="C80" s="32"/>
      <c r="N80" s="33" t="s">
        <v>134</v>
      </c>
      <c r="O80" s="33"/>
      <c r="P80" s="33"/>
      <c r="Q80" s="33"/>
      <c r="R80" s="33"/>
      <c r="S80" s="33"/>
      <c r="T80" s="33"/>
      <c r="U80" s="34"/>
      <c r="V80" s="12"/>
      <c r="W80" s="12"/>
      <c r="X80" s="12"/>
      <c r="Y80" s="33"/>
      <c r="Z80" s="33"/>
      <c r="AA80" s="33"/>
      <c r="AB80" s="33"/>
      <c r="AC80" s="33"/>
      <c r="AD80" s="33"/>
      <c r="AE80" s="33"/>
      <c r="AF80" s="33"/>
      <c r="AG80" s="33"/>
      <c r="AH80" s="33"/>
      <c r="AI80" s="33"/>
      <c r="AJ80" s="33"/>
    </row>
  </sheetData>
  <sheetProtection algorithmName="SHA-512" hashValue="eewwL5WFpzFSzgBzeOCXJVeeNBfFvfxRQ1mepidbm6gSUZxxof2IDeYOGgYAazTGMguDl4YRBQFNMswrq2YBBA==" saltValue="Lh18Zw9Off6QM6uuxM7j/w==" spinCount="100000" sheet="1" formatCells="0"/>
  <mergeCells count="118">
    <mergeCell ref="C5:K6"/>
    <mergeCell ref="F17:J17"/>
    <mergeCell ref="K17:X17"/>
    <mergeCell ref="K18:X18"/>
    <mergeCell ref="E18:J18"/>
    <mergeCell ref="U12:X12"/>
    <mergeCell ref="M12:S14"/>
    <mergeCell ref="N20:P21"/>
    <mergeCell ref="N22:P23"/>
    <mergeCell ref="R20:T21"/>
    <mergeCell ref="R22:T23"/>
    <mergeCell ref="U13:X13"/>
    <mergeCell ref="L15:M15"/>
    <mergeCell ref="W15:X15"/>
    <mergeCell ref="P15:V15"/>
    <mergeCell ref="E12:L12"/>
    <mergeCell ref="E14:L14"/>
    <mergeCell ref="J13:L13"/>
    <mergeCell ref="G13:H13"/>
    <mergeCell ref="E10:X11"/>
    <mergeCell ref="E9:X9"/>
    <mergeCell ref="E27:F29"/>
    <mergeCell ref="H27:K29"/>
    <mergeCell ref="S27:AK29"/>
    <mergeCell ref="U20:X23"/>
    <mergeCell ref="U25:X25"/>
    <mergeCell ref="AA24:AD24"/>
    <mergeCell ref="Y25:Z25"/>
    <mergeCell ref="Y26:Z26"/>
    <mergeCell ref="U26:X26"/>
    <mergeCell ref="R25:T25"/>
    <mergeCell ref="R26:T26"/>
    <mergeCell ref="AB21:AC21"/>
    <mergeCell ref="AB22:AC22"/>
    <mergeCell ref="AD20:AE21"/>
    <mergeCell ref="AD22:AE23"/>
    <mergeCell ref="AG20:AK21"/>
    <mergeCell ref="AG22:AK23"/>
    <mergeCell ref="AB20:AC20"/>
    <mergeCell ref="N27:R29"/>
    <mergeCell ref="L27:M27"/>
    <mergeCell ref="L29:M29"/>
    <mergeCell ref="AS9:AT9"/>
    <mergeCell ref="AA25:AD25"/>
    <mergeCell ref="AA26:AD26"/>
    <mergeCell ref="Y9:AB10"/>
    <mergeCell ref="AC17:AK17"/>
    <mergeCell ref="AC9:AK9"/>
    <mergeCell ref="Y11:AB11"/>
    <mergeCell ref="AC11:AK11"/>
    <mergeCell ref="AC10:AK10"/>
    <mergeCell ref="Y24:Z24"/>
    <mergeCell ref="AE25:AK26"/>
    <mergeCell ref="AB23:AC23"/>
    <mergeCell ref="Y15:AB15"/>
    <mergeCell ref="AC15:AK15"/>
    <mergeCell ref="Y12:AB14"/>
    <mergeCell ref="AC12:AK14"/>
    <mergeCell ref="Z20:AA21"/>
    <mergeCell ref="Z22:AA23"/>
    <mergeCell ref="B3:AK3"/>
    <mergeCell ref="B30:AK30"/>
    <mergeCell ref="AA31:AK31"/>
    <mergeCell ref="B19:D19"/>
    <mergeCell ref="B9:D11"/>
    <mergeCell ref="AE24:AK24"/>
    <mergeCell ref="B24:D26"/>
    <mergeCell ref="B13:D13"/>
    <mergeCell ref="B27:D29"/>
    <mergeCell ref="B20:D23"/>
    <mergeCell ref="N25:Q25"/>
    <mergeCell ref="AC18:AK18"/>
    <mergeCell ref="Y17:AB18"/>
    <mergeCell ref="G25:J25"/>
    <mergeCell ref="G26:J26"/>
    <mergeCell ref="B17:D18"/>
    <mergeCell ref="E15:K15"/>
    <mergeCell ref="N15:O15"/>
    <mergeCell ref="E20:F23"/>
    <mergeCell ref="E19:AK19"/>
    <mergeCell ref="H20:L21"/>
    <mergeCell ref="H22:L23"/>
    <mergeCell ref="B15:D15"/>
    <mergeCell ref="C7:K7"/>
    <mergeCell ref="B77:AK77"/>
    <mergeCell ref="B64:B65"/>
    <mergeCell ref="B47:B48"/>
    <mergeCell ref="AA62:AK63"/>
    <mergeCell ref="D62:L63"/>
    <mergeCell ref="M62:Z63"/>
    <mergeCell ref="M32:S32"/>
    <mergeCell ref="E34:L35"/>
    <mergeCell ref="E36:L37"/>
    <mergeCell ref="C34:C37"/>
    <mergeCell ref="L79:AK79"/>
    <mergeCell ref="L78:AA78"/>
    <mergeCell ref="D74:L74"/>
    <mergeCell ref="B76:AK76"/>
    <mergeCell ref="AA74:AK74"/>
    <mergeCell ref="M74:Z74"/>
    <mergeCell ref="K24:M24"/>
    <mergeCell ref="K25:M25"/>
    <mergeCell ref="K26:M26"/>
    <mergeCell ref="E25:F25"/>
    <mergeCell ref="E26:F26"/>
    <mergeCell ref="N24:O24"/>
    <mergeCell ref="N26:Q26"/>
    <mergeCell ref="G24:J24"/>
    <mergeCell ref="E24:F24"/>
    <mergeCell ref="AF32:AK32"/>
    <mergeCell ref="M31:Z31"/>
    <mergeCell ref="M33:Z33"/>
    <mergeCell ref="U32:Z32"/>
    <mergeCell ref="AA33:AK33"/>
    <mergeCell ref="C32:F32"/>
    <mergeCell ref="C31:L31"/>
    <mergeCell ref="G32:L32"/>
    <mergeCell ref="AA32:AE32"/>
  </mergeCells>
  <phoneticPr fontId="2"/>
  <printOptions horizontalCentered="1"/>
  <pageMargins left="0.23622047244094491" right="0.23622047244094491" top="0.55118110236220474" bottom="0.55118110236220474" header="0.11811023622047245" footer="0.11811023622047245"/>
  <pageSetup paperSize="9" scale="6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C3823-5F27-4E99-BC6A-762F4B42267E}">
  <sheetPr>
    <tabColor theme="3" tint="0.59999389629810485"/>
    <pageSetUpPr fitToPage="1"/>
  </sheetPr>
  <dimension ref="A1:AC51"/>
  <sheetViews>
    <sheetView showGridLines="0" showZeros="0" view="pageBreakPreview" topLeftCell="A9" zoomScale="80" zoomScaleNormal="60" zoomScaleSheetLayoutView="80" zoomScalePageLayoutView="82" workbookViewId="0">
      <selection activeCell="B2" sqref="B2"/>
    </sheetView>
  </sheetViews>
  <sheetFormatPr defaultRowHeight="15.75"/>
  <cols>
    <col min="1" max="2" width="2.625" style="1" customWidth="1"/>
    <col min="3" max="3" width="3.25" style="1" customWidth="1"/>
    <col min="4" max="4" width="4.375" style="1" customWidth="1"/>
    <col min="5" max="5" width="3.25" style="1" customWidth="1"/>
    <col min="6" max="6" width="8.375" style="1" customWidth="1"/>
    <col min="7" max="7" width="8.25" style="1" customWidth="1"/>
    <col min="8" max="8" width="12.625" style="1" customWidth="1"/>
    <col min="9" max="9" width="14.625" style="1" customWidth="1"/>
    <col min="10" max="10" width="8.625" style="83" customWidth="1"/>
    <col min="11" max="11" width="8.625" style="1" customWidth="1"/>
    <col min="12" max="12" width="3.75" style="1" customWidth="1"/>
    <col min="13" max="13" width="3.625" style="1" customWidth="1"/>
    <col min="14" max="14" width="6.5" style="7" customWidth="1"/>
    <col min="15" max="15" width="13" style="1" customWidth="1"/>
    <col min="16" max="16" width="5.25" style="1" customWidth="1"/>
    <col min="17" max="17" width="2.125" style="1" customWidth="1"/>
    <col min="18" max="18" width="18.375" style="1" customWidth="1"/>
    <col min="19" max="19" width="4.5" style="1" customWidth="1"/>
    <col min="20" max="20" width="2.125" style="1" customWidth="1"/>
    <col min="21" max="21" width="15.5" style="1" customWidth="1"/>
    <col min="22" max="22" width="4.125" style="1" customWidth="1"/>
    <col min="23" max="23" width="2.625" style="1" customWidth="1"/>
    <col min="24" max="248" width="9" style="1"/>
    <col min="249" max="249" width="0" style="1" hidden="1" customWidth="1"/>
    <col min="250" max="250" width="7.25" style="1" customWidth="1"/>
    <col min="251" max="251" width="6" style="1" customWidth="1"/>
    <col min="252" max="252" width="2.875" style="1" customWidth="1"/>
    <col min="253" max="253" width="17.75" style="1" customWidth="1"/>
    <col min="254" max="254" width="10.625" style="1" customWidth="1"/>
    <col min="255" max="255" width="31" style="1" customWidth="1"/>
    <col min="256" max="256" width="13.625" style="1" customWidth="1"/>
    <col min="257" max="257" width="6.75" style="1" customWidth="1"/>
    <col min="258" max="258" width="10" style="1" customWidth="1"/>
    <col min="259" max="259" width="7.5" style="1" customWidth="1"/>
    <col min="260" max="260" width="19.375" style="1" customWidth="1"/>
    <col min="261" max="261" width="4.875" style="1" customWidth="1"/>
    <col min="262" max="262" width="2.125" style="1" customWidth="1"/>
    <col min="263" max="263" width="18.5" style="1" customWidth="1"/>
    <col min="264" max="264" width="8.75" style="1" customWidth="1"/>
    <col min="265" max="265" width="12.5" style="1" customWidth="1"/>
    <col min="266" max="266" width="4.25" style="1" customWidth="1"/>
    <col min="267" max="267" width="24.875" style="1" customWidth="1"/>
    <col min="268" max="268" width="5.75" style="1" customWidth="1"/>
    <col min="269" max="504" width="9" style="1"/>
    <col min="505" max="505" width="0" style="1" hidden="1" customWidth="1"/>
    <col min="506" max="506" width="7.25" style="1" customWidth="1"/>
    <col min="507" max="507" width="6" style="1" customWidth="1"/>
    <col min="508" max="508" width="2.875" style="1" customWidth="1"/>
    <col min="509" max="509" width="17.75" style="1" customWidth="1"/>
    <col min="510" max="510" width="10.625" style="1" customWidth="1"/>
    <col min="511" max="511" width="31" style="1" customWidth="1"/>
    <col min="512" max="512" width="13.625" style="1" customWidth="1"/>
    <col min="513" max="513" width="6.75" style="1" customWidth="1"/>
    <col min="514" max="514" width="10" style="1" customWidth="1"/>
    <col min="515" max="515" width="7.5" style="1" customWidth="1"/>
    <col min="516" max="516" width="19.375" style="1" customWidth="1"/>
    <col min="517" max="517" width="4.875" style="1" customWidth="1"/>
    <col min="518" max="518" width="2.125" style="1" customWidth="1"/>
    <col min="519" max="519" width="18.5" style="1" customWidth="1"/>
    <col min="520" max="520" width="8.75" style="1" customWidth="1"/>
    <col min="521" max="521" width="12.5" style="1" customWidth="1"/>
    <col min="522" max="522" width="4.25" style="1" customWidth="1"/>
    <col min="523" max="523" width="24.875" style="1" customWidth="1"/>
    <col min="524" max="524" width="5.75" style="1" customWidth="1"/>
    <col min="525" max="760" width="9" style="1"/>
    <col min="761" max="761" width="0" style="1" hidden="1" customWidth="1"/>
    <col min="762" max="762" width="7.25" style="1" customWidth="1"/>
    <col min="763" max="763" width="6" style="1" customWidth="1"/>
    <col min="764" max="764" width="2.875" style="1" customWidth="1"/>
    <col min="765" max="765" width="17.75" style="1" customWidth="1"/>
    <col min="766" max="766" width="10.625" style="1" customWidth="1"/>
    <col min="767" max="767" width="31" style="1" customWidth="1"/>
    <col min="768" max="768" width="13.625" style="1" customWidth="1"/>
    <col min="769" max="769" width="6.75" style="1" customWidth="1"/>
    <col min="770" max="770" width="10" style="1" customWidth="1"/>
    <col min="771" max="771" width="7.5" style="1" customWidth="1"/>
    <col min="772" max="772" width="19.375" style="1" customWidth="1"/>
    <col min="773" max="773" width="4.875" style="1" customWidth="1"/>
    <col min="774" max="774" width="2.125" style="1" customWidth="1"/>
    <col min="775" max="775" width="18.5" style="1" customWidth="1"/>
    <col min="776" max="776" width="8.75" style="1" customWidth="1"/>
    <col min="777" max="777" width="12.5" style="1" customWidth="1"/>
    <col min="778" max="778" width="4.25" style="1" customWidth="1"/>
    <col min="779" max="779" width="24.875" style="1" customWidth="1"/>
    <col min="780" max="780" width="5.75" style="1" customWidth="1"/>
    <col min="781" max="1016" width="9" style="1"/>
    <col min="1017" max="1017" width="0" style="1" hidden="1" customWidth="1"/>
    <col min="1018" max="1018" width="7.25" style="1" customWidth="1"/>
    <col min="1019" max="1019" width="6" style="1" customWidth="1"/>
    <col min="1020" max="1020" width="2.875" style="1" customWidth="1"/>
    <col min="1021" max="1021" width="17.75" style="1" customWidth="1"/>
    <col min="1022" max="1022" width="10.625" style="1" customWidth="1"/>
    <col min="1023" max="1023" width="31" style="1" customWidth="1"/>
    <col min="1024" max="1024" width="13.625" style="1" customWidth="1"/>
    <col min="1025" max="1025" width="6.75" style="1" customWidth="1"/>
    <col min="1026" max="1026" width="10" style="1" customWidth="1"/>
    <col min="1027" max="1027" width="7.5" style="1" customWidth="1"/>
    <col min="1028" max="1028" width="19.375" style="1" customWidth="1"/>
    <col min="1029" max="1029" width="4.875" style="1" customWidth="1"/>
    <col min="1030" max="1030" width="2.125" style="1" customWidth="1"/>
    <col min="1031" max="1031" width="18.5" style="1" customWidth="1"/>
    <col min="1032" max="1032" width="8.75" style="1" customWidth="1"/>
    <col min="1033" max="1033" width="12.5" style="1" customWidth="1"/>
    <col min="1034" max="1034" width="4.25" style="1" customWidth="1"/>
    <col min="1035" max="1035" width="24.875" style="1" customWidth="1"/>
    <col min="1036" max="1036" width="5.75" style="1" customWidth="1"/>
    <col min="1037" max="1272" width="9" style="1"/>
    <col min="1273" max="1273" width="0" style="1" hidden="1" customWidth="1"/>
    <col min="1274" max="1274" width="7.25" style="1" customWidth="1"/>
    <col min="1275" max="1275" width="6" style="1" customWidth="1"/>
    <col min="1276" max="1276" width="2.875" style="1" customWidth="1"/>
    <col min="1277" max="1277" width="17.75" style="1" customWidth="1"/>
    <col min="1278" max="1278" width="10.625" style="1" customWidth="1"/>
    <col min="1279" max="1279" width="31" style="1" customWidth="1"/>
    <col min="1280" max="1280" width="13.625" style="1" customWidth="1"/>
    <col min="1281" max="1281" width="6.75" style="1" customWidth="1"/>
    <col min="1282" max="1282" width="10" style="1" customWidth="1"/>
    <col min="1283" max="1283" width="7.5" style="1" customWidth="1"/>
    <col min="1284" max="1284" width="19.375" style="1" customWidth="1"/>
    <col min="1285" max="1285" width="4.875" style="1" customWidth="1"/>
    <col min="1286" max="1286" width="2.125" style="1" customWidth="1"/>
    <col min="1287" max="1287" width="18.5" style="1" customWidth="1"/>
    <col min="1288" max="1288" width="8.75" style="1" customWidth="1"/>
    <col min="1289" max="1289" width="12.5" style="1" customWidth="1"/>
    <col min="1290" max="1290" width="4.25" style="1" customWidth="1"/>
    <col min="1291" max="1291" width="24.875" style="1" customWidth="1"/>
    <col min="1292" max="1292" width="5.75" style="1" customWidth="1"/>
    <col min="1293" max="1528" width="9" style="1"/>
    <col min="1529" max="1529" width="0" style="1" hidden="1" customWidth="1"/>
    <col min="1530" max="1530" width="7.25" style="1" customWidth="1"/>
    <col min="1531" max="1531" width="6" style="1" customWidth="1"/>
    <col min="1532" max="1532" width="2.875" style="1" customWidth="1"/>
    <col min="1533" max="1533" width="17.75" style="1" customWidth="1"/>
    <col min="1534" max="1534" width="10.625" style="1" customWidth="1"/>
    <col min="1535" max="1535" width="31" style="1" customWidth="1"/>
    <col min="1536" max="1536" width="13.625" style="1" customWidth="1"/>
    <col min="1537" max="1537" width="6.75" style="1" customWidth="1"/>
    <col min="1538" max="1538" width="10" style="1" customWidth="1"/>
    <col min="1539" max="1539" width="7.5" style="1" customWidth="1"/>
    <col min="1540" max="1540" width="19.375" style="1" customWidth="1"/>
    <col min="1541" max="1541" width="4.875" style="1" customWidth="1"/>
    <col min="1542" max="1542" width="2.125" style="1" customWidth="1"/>
    <col min="1543" max="1543" width="18.5" style="1" customWidth="1"/>
    <col min="1544" max="1544" width="8.75" style="1" customWidth="1"/>
    <col min="1545" max="1545" width="12.5" style="1" customWidth="1"/>
    <col min="1546" max="1546" width="4.25" style="1" customWidth="1"/>
    <col min="1547" max="1547" width="24.875" style="1" customWidth="1"/>
    <col min="1548" max="1548" width="5.75" style="1" customWidth="1"/>
    <col min="1549" max="1784" width="9" style="1"/>
    <col min="1785" max="1785" width="0" style="1" hidden="1" customWidth="1"/>
    <col min="1786" max="1786" width="7.25" style="1" customWidth="1"/>
    <col min="1787" max="1787" width="6" style="1" customWidth="1"/>
    <col min="1788" max="1788" width="2.875" style="1" customWidth="1"/>
    <col min="1789" max="1789" width="17.75" style="1" customWidth="1"/>
    <col min="1790" max="1790" width="10.625" style="1" customWidth="1"/>
    <col min="1791" max="1791" width="31" style="1" customWidth="1"/>
    <col min="1792" max="1792" width="13.625" style="1" customWidth="1"/>
    <col min="1793" max="1793" width="6.75" style="1" customWidth="1"/>
    <col min="1794" max="1794" width="10" style="1" customWidth="1"/>
    <col min="1795" max="1795" width="7.5" style="1" customWidth="1"/>
    <col min="1796" max="1796" width="19.375" style="1" customWidth="1"/>
    <col min="1797" max="1797" width="4.875" style="1" customWidth="1"/>
    <col min="1798" max="1798" width="2.125" style="1" customWidth="1"/>
    <col min="1799" max="1799" width="18.5" style="1" customWidth="1"/>
    <col min="1800" max="1800" width="8.75" style="1" customWidth="1"/>
    <col min="1801" max="1801" width="12.5" style="1" customWidth="1"/>
    <col min="1802" max="1802" width="4.25" style="1" customWidth="1"/>
    <col min="1803" max="1803" width="24.875" style="1" customWidth="1"/>
    <col min="1804" max="1804" width="5.75" style="1" customWidth="1"/>
    <col min="1805" max="2040" width="9" style="1"/>
    <col min="2041" max="2041" width="0" style="1" hidden="1" customWidth="1"/>
    <col min="2042" max="2042" width="7.25" style="1" customWidth="1"/>
    <col min="2043" max="2043" width="6" style="1" customWidth="1"/>
    <col min="2044" max="2044" width="2.875" style="1" customWidth="1"/>
    <col min="2045" max="2045" width="17.75" style="1" customWidth="1"/>
    <col min="2046" max="2046" width="10.625" style="1" customWidth="1"/>
    <col min="2047" max="2047" width="31" style="1" customWidth="1"/>
    <col min="2048" max="2048" width="13.625" style="1" customWidth="1"/>
    <col min="2049" max="2049" width="6.75" style="1" customWidth="1"/>
    <col min="2050" max="2050" width="10" style="1" customWidth="1"/>
    <col min="2051" max="2051" width="7.5" style="1" customWidth="1"/>
    <col min="2052" max="2052" width="19.375" style="1" customWidth="1"/>
    <col min="2053" max="2053" width="4.875" style="1" customWidth="1"/>
    <col min="2054" max="2054" width="2.125" style="1" customWidth="1"/>
    <col min="2055" max="2055" width="18.5" style="1" customWidth="1"/>
    <col min="2056" max="2056" width="8.75" style="1" customWidth="1"/>
    <col min="2057" max="2057" width="12.5" style="1" customWidth="1"/>
    <col min="2058" max="2058" width="4.25" style="1" customWidth="1"/>
    <col min="2059" max="2059" width="24.875" style="1" customWidth="1"/>
    <col min="2060" max="2060" width="5.75" style="1" customWidth="1"/>
    <col min="2061" max="2296" width="9" style="1"/>
    <col min="2297" max="2297" width="0" style="1" hidden="1" customWidth="1"/>
    <col min="2298" max="2298" width="7.25" style="1" customWidth="1"/>
    <col min="2299" max="2299" width="6" style="1" customWidth="1"/>
    <col min="2300" max="2300" width="2.875" style="1" customWidth="1"/>
    <col min="2301" max="2301" width="17.75" style="1" customWidth="1"/>
    <col min="2302" max="2302" width="10.625" style="1" customWidth="1"/>
    <col min="2303" max="2303" width="31" style="1" customWidth="1"/>
    <col min="2304" max="2304" width="13.625" style="1" customWidth="1"/>
    <col min="2305" max="2305" width="6.75" style="1" customWidth="1"/>
    <col min="2306" max="2306" width="10" style="1" customWidth="1"/>
    <col min="2307" max="2307" width="7.5" style="1" customWidth="1"/>
    <col min="2308" max="2308" width="19.375" style="1" customWidth="1"/>
    <col min="2309" max="2309" width="4.875" style="1" customWidth="1"/>
    <col min="2310" max="2310" width="2.125" style="1" customWidth="1"/>
    <col min="2311" max="2311" width="18.5" style="1" customWidth="1"/>
    <col min="2312" max="2312" width="8.75" style="1" customWidth="1"/>
    <col min="2313" max="2313" width="12.5" style="1" customWidth="1"/>
    <col min="2314" max="2314" width="4.25" style="1" customWidth="1"/>
    <col min="2315" max="2315" width="24.875" style="1" customWidth="1"/>
    <col min="2316" max="2316" width="5.75" style="1" customWidth="1"/>
    <col min="2317" max="2552" width="9" style="1"/>
    <col min="2553" max="2553" width="0" style="1" hidden="1" customWidth="1"/>
    <col min="2554" max="2554" width="7.25" style="1" customWidth="1"/>
    <col min="2555" max="2555" width="6" style="1" customWidth="1"/>
    <col min="2556" max="2556" width="2.875" style="1" customWidth="1"/>
    <col min="2557" max="2557" width="17.75" style="1" customWidth="1"/>
    <col min="2558" max="2558" width="10.625" style="1" customWidth="1"/>
    <col min="2559" max="2559" width="31" style="1" customWidth="1"/>
    <col min="2560" max="2560" width="13.625" style="1" customWidth="1"/>
    <col min="2561" max="2561" width="6.75" style="1" customWidth="1"/>
    <col min="2562" max="2562" width="10" style="1" customWidth="1"/>
    <col min="2563" max="2563" width="7.5" style="1" customWidth="1"/>
    <col min="2564" max="2564" width="19.375" style="1" customWidth="1"/>
    <col min="2565" max="2565" width="4.875" style="1" customWidth="1"/>
    <col min="2566" max="2566" width="2.125" style="1" customWidth="1"/>
    <col min="2567" max="2567" width="18.5" style="1" customWidth="1"/>
    <col min="2568" max="2568" width="8.75" style="1" customWidth="1"/>
    <col min="2569" max="2569" width="12.5" style="1" customWidth="1"/>
    <col min="2570" max="2570" width="4.25" style="1" customWidth="1"/>
    <col min="2571" max="2571" width="24.875" style="1" customWidth="1"/>
    <col min="2572" max="2572" width="5.75" style="1" customWidth="1"/>
    <col min="2573" max="2808" width="9" style="1"/>
    <col min="2809" max="2809" width="0" style="1" hidden="1" customWidth="1"/>
    <col min="2810" max="2810" width="7.25" style="1" customWidth="1"/>
    <col min="2811" max="2811" width="6" style="1" customWidth="1"/>
    <col min="2812" max="2812" width="2.875" style="1" customWidth="1"/>
    <col min="2813" max="2813" width="17.75" style="1" customWidth="1"/>
    <col min="2814" max="2814" width="10.625" style="1" customWidth="1"/>
    <col min="2815" max="2815" width="31" style="1" customWidth="1"/>
    <col min="2816" max="2816" width="13.625" style="1" customWidth="1"/>
    <col min="2817" max="2817" width="6.75" style="1" customWidth="1"/>
    <col min="2818" max="2818" width="10" style="1" customWidth="1"/>
    <col min="2819" max="2819" width="7.5" style="1" customWidth="1"/>
    <col min="2820" max="2820" width="19.375" style="1" customWidth="1"/>
    <col min="2821" max="2821" width="4.875" style="1" customWidth="1"/>
    <col min="2822" max="2822" width="2.125" style="1" customWidth="1"/>
    <col min="2823" max="2823" width="18.5" style="1" customWidth="1"/>
    <col min="2824" max="2824" width="8.75" style="1" customWidth="1"/>
    <col min="2825" max="2825" width="12.5" style="1" customWidth="1"/>
    <col min="2826" max="2826" width="4.25" style="1" customWidth="1"/>
    <col min="2827" max="2827" width="24.875" style="1" customWidth="1"/>
    <col min="2828" max="2828" width="5.75" style="1" customWidth="1"/>
    <col min="2829" max="3064" width="9" style="1"/>
    <col min="3065" max="3065" width="0" style="1" hidden="1" customWidth="1"/>
    <col min="3066" max="3066" width="7.25" style="1" customWidth="1"/>
    <col min="3067" max="3067" width="6" style="1" customWidth="1"/>
    <col min="3068" max="3068" width="2.875" style="1" customWidth="1"/>
    <col min="3069" max="3069" width="17.75" style="1" customWidth="1"/>
    <col min="3070" max="3070" width="10.625" style="1" customWidth="1"/>
    <col min="3071" max="3071" width="31" style="1" customWidth="1"/>
    <col min="3072" max="3072" width="13.625" style="1" customWidth="1"/>
    <col min="3073" max="3073" width="6.75" style="1" customWidth="1"/>
    <col min="3074" max="3074" width="10" style="1" customWidth="1"/>
    <col min="3075" max="3075" width="7.5" style="1" customWidth="1"/>
    <col min="3076" max="3076" width="19.375" style="1" customWidth="1"/>
    <col min="3077" max="3077" width="4.875" style="1" customWidth="1"/>
    <col min="3078" max="3078" width="2.125" style="1" customWidth="1"/>
    <col min="3079" max="3079" width="18.5" style="1" customWidth="1"/>
    <col min="3080" max="3080" width="8.75" style="1" customWidth="1"/>
    <col min="3081" max="3081" width="12.5" style="1" customWidth="1"/>
    <col min="3082" max="3082" width="4.25" style="1" customWidth="1"/>
    <col min="3083" max="3083" width="24.875" style="1" customWidth="1"/>
    <col min="3084" max="3084" width="5.75" style="1" customWidth="1"/>
    <col min="3085" max="3320" width="9" style="1"/>
    <col min="3321" max="3321" width="0" style="1" hidden="1" customWidth="1"/>
    <col min="3322" max="3322" width="7.25" style="1" customWidth="1"/>
    <col min="3323" max="3323" width="6" style="1" customWidth="1"/>
    <col min="3324" max="3324" width="2.875" style="1" customWidth="1"/>
    <col min="3325" max="3325" width="17.75" style="1" customWidth="1"/>
    <col min="3326" max="3326" width="10.625" style="1" customWidth="1"/>
    <col min="3327" max="3327" width="31" style="1" customWidth="1"/>
    <col min="3328" max="3328" width="13.625" style="1" customWidth="1"/>
    <col min="3329" max="3329" width="6.75" style="1" customWidth="1"/>
    <col min="3330" max="3330" width="10" style="1" customWidth="1"/>
    <col min="3331" max="3331" width="7.5" style="1" customWidth="1"/>
    <col min="3332" max="3332" width="19.375" style="1" customWidth="1"/>
    <col min="3333" max="3333" width="4.875" style="1" customWidth="1"/>
    <col min="3334" max="3334" width="2.125" style="1" customWidth="1"/>
    <col min="3335" max="3335" width="18.5" style="1" customWidth="1"/>
    <col min="3336" max="3336" width="8.75" style="1" customWidth="1"/>
    <col min="3337" max="3337" width="12.5" style="1" customWidth="1"/>
    <col min="3338" max="3338" width="4.25" style="1" customWidth="1"/>
    <col min="3339" max="3339" width="24.875" style="1" customWidth="1"/>
    <col min="3340" max="3340" width="5.75" style="1" customWidth="1"/>
    <col min="3341" max="3576" width="9" style="1"/>
    <col min="3577" max="3577" width="0" style="1" hidden="1" customWidth="1"/>
    <col min="3578" max="3578" width="7.25" style="1" customWidth="1"/>
    <col min="3579" max="3579" width="6" style="1" customWidth="1"/>
    <col min="3580" max="3580" width="2.875" style="1" customWidth="1"/>
    <col min="3581" max="3581" width="17.75" style="1" customWidth="1"/>
    <col min="3582" max="3582" width="10.625" style="1" customWidth="1"/>
    <col min="3583" max="3583" width="31" style="1" customWidth="1"/>
    <col min="3584" max="3584" width="13.625" style="1" customWidth="1"/>
    <col min="3585" max="3585" width="6.75" style="1" customWidth="1"/>
    <col min="3586" max="3586" width="10" style="1" customWidth="1"/>
    <col min="3587" max="3587" width="7.5" style="1" customWidth="1"/>
    <col min="3588" max="3588" width="19.375" style="1" customWidth="1"/>
    <col min="3589" max="3589" width="4.875" style="1" customWidth="1"/>
    <col min="3590" max="3590" width="2.125" style="1" customWidth="1"/>
    <col min="3591" max="3591" width="18.5" style="1" customWidth="1"/>
    <col min="3592" max="3592" width="8.75" style="1" customWidth="1"/>
    <col min="3593" max="3593" width="12.5" style="1" customWidth="1"/>
    <col min="3594" max="3594" width="4.25" style="1" customWidth="1"/>
    <col min="3595" max="3595" width="24.875" style="1" customWidth="1"/>
    <col min="3596" max="3596" width="5.75" style="1" customWidth="1"/>
    <col min="3597" max="3832" width="9" style="1"/>
    <col min="3833" max="3833" width="0" style="1" hidden="1" customWidth="1"/>
    <col min="3834" max="3834" width="7.25" style="1" customWidth="1"/>
    <col min="3835" max="3835" width="6" style="1" customWidth="1"/>
    <col min="3836" max="3836" width="2.875" style="1" customWidth="1"/>
    <col min="3837" max="3837" width="17.75" style="1" customWidth="1"/>
    <col min="3838" max="3838" width="10.625" style="1" customWidth="1"/>
    <col min="3839" max="3839" width="31" style="1" customWidth="1"/>
    <col min="3840" max="3840" width="13.625" style="1" customWidth="1"/>
    <col min="3841" max="3841" width="6.75" style="1" customWidth="1"/>
    <col min="3842" max="3842" width="10" style="1" customWidth="1"/>
    <col min="3843" max="3843" width="7.5" style="1" customWidth="1"/>
    <col min="3844" max="3844" width="19.375" style="1" customWidth="1"/>
    <col min="3845" max="3845" width="4.875" style="1" customWidth="1"/>
    <col min="3846" max="3846" width="2.125" style="1" customWidth="1"/>
    <col min="3847" max="3847" width="18.5" style="1" customWidth="1"/>
    <col min="3848" max="3848" width="8.75" style="1" customWidth="1"/>
    <col min="3849" max="3849" width="12.5" style="1" customWidth="1"/>
    <col min="3850" max="3850" width="4.25" style="1" customWidth="1"/>
    <col min="3851" max="3851" width="24.875" style="1" customWidth="1"/>
    <col min="3852" max="3852" width="5.75" style="1" customWidth="1"/>
    <col min="3853" max="4088" width="9" style="1"/>
    <col min="4089" max="4089" width="0" style="1" hidden="1" customWidth="1"/>
    <col min="4090" max="4090" width="7.25" style="1" customWidth="1"/>
    <col min="4091" max="4091" width="6" style="1" customWidth="1"/>
    <col min="4092" max="4092" width="2.875" style="1" customWidth="1"/>
    <col min="4093" max="4093" width="17.75" style="1" customWidth="1"/>
    <col min="4094" max="4094" width="10.625" style="1" customWidth="1"/>
    <col min="4095" max="4095" width="31" style="1" customWidth="1"/>
    <col min="4096" max="4096" width="13.625" style="1" customWidth="1"/>
    <col min="4097" max="4097" width="6.75" style="1" customWidth="1"/>
    <col min="4098" max="4098" width="10" style="1" customWidth="1"/>
    <col min="4099" max="4099" width="7.5" style="1" customWidth="1"/>
    <col min="4100" max="4100" width="19.375" style="1" customWidth="1"/>
    <col min="4101" max="4101" width="4.875" style="1" customWidth="1"/>
    <col min="4102" max="4102" width="2.125" style="1" customWidth="1"/>
    <col min="4103" max="4103" width="18.5" style="1" customWidth="1"/>
    <col min="4104" max="4104" width="8.75" style="1" customWidth="1"/>
    <col min="4105" max="4105" width="12.5" style="1" customWidth="1"/>
    <col min="4106" max="4106" width="4.25" style="1" customWidth="1"/>
    <col min="4107" max="4107" width="24.875" style="1" customWidth="1"/>
    <col min="4108" max="4108" width="5.75" style="1" customWidth="1"/>
    <col min="4109" max="4344" width="9" style="1"/>
    <col min="4345" max="4345" width="0" style="1" hidden="1" customWidth="1"/>
    <col min="4346" max="4346" width="7.25" style="1" customWidth="1"/>
    <col min="4347" max="4347" width="6" style="1" customWidth="1"/>
    <col min="4348" max="4348" width="2.875" style="1" customWidth="1"/>
    <col min="4349" max="4349" width="17.75" style="1" customWidth="1"/>
    <col min="4350" max="4350" width="10.625" style="1" customWidth="1"/>
    <col min="4351" max="4351" width="31" style="1" customWidth="1"/>
    <col min="4352" max="4352" width="13.625" style="1" customWidth="1"/>
    <col min="4353" max="4353" width="6.75" style="1" customWidth="1"/>
    <col min="4354" max="4354" width="10" style="1" customWidth="1"/>
    <col min="4355" max="4355" width="7.5" style="1" customWidth="1"/>
    <col min="4356" max="4356" width="19.375" style="1" customWidth="1"/>
    <col min="4357" max="4357" width="4.875" style="1" customWidth="1"/>
    <col min="4358" max="4358" width="2.125" style="1" customWidth="1"/>
    <col min="4359" max="4359" width="18.5" style="1" customWidth="1"/>
    <col min="4360" max="4360" width="8.75" style="1" customWidth="1"/>
    <col min="4361" max="4361" width="12.5" style="1" customWidth="1"/>
    <col min="4362" max="4362" width="4.25" style="1" customWidth="1"/>
    <col min="4363" max="4363" width="24.875" style="1" customWidth="1"/>
    <col min="4364" max="4364" width="5.75" style="1" customWidth="1"/>
    <col min="4365" max="4600" width="9" style="1"/>
    <col min="4601" max="4601" width="0" style="1" hidden="1" customWidth="1"/>
    <col min="4602" max="4602" width="7.25" style="1" customWidth="1"/>
    <col min="4603" max="4603" width="6" style="1" customWidth="1"/>
    <col min="4604" max="4604" width="2.875" style="1" customWidth="1"/>
    <col min="4605" max="4605" width="17.75" style="1" customWidth="1"/>
    <col min="4606" max="4606" width="10.625" style="1" customWidth="1"/>
    <col min="4607" max="4607" width="31" style="1" customWidth="1"/>
    <col min="4608" max="4608" width="13.625" style="1" customWidth="1"/>
    <col min="4609" max="4609" width="6.75" style="1" customWidth="1"/>
    <col min="4610" max="4610" width="10" style="1" customWidth="1"/>
    <col min="4611" max="4611" width="7.5" style="1" customWidth="1"/>
    <col min="4612" max="4612" width="19.375" style="1" customWidth="1"/>
    <col min="4613" max="4613" width="4.875" style="1" customWidth="1"/>
    <col min="4614" max="4614" width="2.125" style="1" customWidth="1"/>
    <col min="4615" max="4615" width="18.5" style="1" customWidth="1"/>
    <col min="4616" max="4616" width="8.75" style="1" customWidth="1"/>
    <col min="4617" max="4617" width="12.5" style="1" customWidth="1"/>
    <col min="4618" max="4618" width="4.25" style="1" customWidth="1"/>
    <col min="4619" max="4619" width="24.875" style="1" customWidth="1"/>
    <col min="4620" max="4620" width="5.75" style="1" customWidth="1"/>
    <col min="4621" max="4856" width="9" style="1"/>
    <col min="4857" max="4857" width="0" style="1" hidden="1" customWidth="1"/>
    <col min="4858" max="4858" width="7.25" style="1" customWidth="1"/>
    <col min="4859" max="4859" width="6" style="1" customWidth="1"/>
    <col min="4860" max="4860" width="2.875" style="1" customWidth="1"/>
    <col min="4861" max="4861" width="17.75" style="1" customWidth="1"/>
    <col min="4862" max="4862" width="10.625" style="1" customWidth="1"/>
    <col min="4863" max="4863" width="31" style="1" customWidth="1"/>
    <col min="4864" max="4864" width="13.625" style="1" customWidth="1"/>
    <col min="4865" max="4865" width="6.75" style="1" customWidth="1"/>
    <col min="4866" max="4866" width="10" style="1" customWidth="1"/>
    <col min="4867" max="4867" width="7.5" style="1" customWidth="1"/>
    <col min="4868" max="4868" width="19.375" style="1" customWidth="1"/>
    <col min="4869" max="4869" width="4.875" style="1" customWidth="1"/>
    <col min="4870" max="4870" width="2.125" style="1" customWidth="1"/>
    <col min="4871" max="4871" width="18.5" style="1" customWidth="1"/>
    <col min="4872" max="4872" width="8.75" style="1" customWidth="1"/>
    <col min="4873" max="4873" width="12.5" style="1" customWidth="1"/>
    <col min="4874" max="4874" width="4.25" style="1" customWidth="1"/>
    <col min="4875" max="4875" width="24.875" style="1" customWidth="1"/>
    <col min="4876" max="4876" width="5.75" style="1" customWidth="1"/>
    <col min="4877" max="5112" width="9" style="1"/>
    <col min="5113" max="5113" width="0" style="1" hidden="1" customWidth="1"/>
    <col min="5114" max="5114" width="7.25" style="1" customWidth="1"/>
    <col min="5115" max="5115" width="6" style="1" customWidth="1"/>
    <col min="5116" max="5116" width="2.875" style="1" customWidth="1"/>
    <col min="5117" max="5117" width="17.75" style="1" customWidth="1"/>
    <col min="5118" max="5118" width="10.625" style="1" customWidth="1"/>
    <col min="5119" max="5119" width="31" style="1" customWidth="1"/>
    <col min="5120" max="5120" width="13.625" style="1" customWidth="1"/>
    <col min="5121" max="5121" width="6.75" style="1" customWidth="1"/>
    <col min="5122" max="5122" width="10" style="1" customWidth="1"/>
    <col min="5123" max="5123" width="7.5" style="1" customWidth="1"/>
    <col min="5124" max="5124" width="19.375" style="1" customWidth="1"/>
    <col min="5125" max="5125" width="4.875" style="1" customWidth="1"/>
    <col min="5126" max="5126" width="2.125" style="1" customWidth="1"/>
    <col min="5127" max="5127" width="18.5" style="1" customWidth="1"/>
    <col min="5128" max="5128" width="8.75" style="1" customWidth="1"/>
    <col min="5129" max="5129" width="12.5" style="1" customWidth="1"/>
    <col min="5130" max="5130" width="4.25" style="1" customWidth="1"/>
    <col min="5131" max="5131" width="24.875" style="1" customWidth="1"/>
    <col min="5132" max="5132" width="5.75" style="1" customWidth="1"/>
    <col min="5133" max="5368" width="9" style="1"/>
    <col min="5369" max="5369" width="0" style="1" hidden="1" customWidth="1"/>
    <col min="5370" max="5370" width="7.25" style="1" customWidth="1"/>
    <col min="5371" max="5371" width="6" style="1" customWidth="1"/>
    <col min="5372" max="5372" width="2.875" style="1" customWidth="1"/>
    <col min="5373" max="5373" width="17.75" style="1" customWidth="1"/>
    <col min="5374" max="5374" width="10.625" style="1" customWidth="1"/>
    <col min="5375" max="5375" width="31" style="1" customWidth="1"/>
    <col min="5376" max="5376" width="13.625" style="1" customWidth="1"/>
    <col min="5377" max="5377" width="6.75" style="1" customWidth="1"/>
    <col min="5378" max="5378" width="10" style="1" customWidth="1"/>
    <col min="5379" max="5379" width="7.5" style="1" customWidth="1"/>
    <col min="5380" max="5380" width="19.375" style="1" customWidth="1"/>
    <col min="5381" max="5381" width="4.875" style="1" customWidth="1"/>
    <col min="5382" max="5382" width="2.125" style="1" customWidth="1"/>
    <col min="5383" max="5383" width="18.5" style="1" customWidth="1"/>
    <col min="5384" max="5384" width="8.75" style="1" customWidth="1"/>
    <col min="5385" max="5385" width="12.5" style="1" customWidth="1"/>
    <col min="5386" max="5386" width="4.25" style="1" customWidth="1"/>
    <col min="5387" max="5387" width="24.875" style="1" customWidth="1"/>
    <col min="5388" max="5388" width="5.75" style="1" customWidth="1"/>
    <col min="5389" max="5624" width="9" style="1"/>
    <col min="5625" max="5625" width="0" style="1" hidden="1" customWidth="1"/>
    <col min="5626" max="5626" width="7.25" style="1" customWidth="1"/>
    <col min="5627" max="5627" width="6" style="1" customWidth="1"/>
    <col min="5628" max="5628" width="2.875" style="1" customWidth="1"/>
    <col min="5629" max="5629" width="17.75" style="1" customWidth="1"/>
    <col min="5630" max="5630" width="10.625" style="1" customWidth="1"/>
    <col min="5631" max="5631" width="31" style="1" customWidth="1"/>
    <col min="5632" max="5632" width="13.625" style="1" customWidth="1"/>
    <col min="5633" max="5633" width="6.75" style="1" customWidth="1"/>
    <col min="5634" max="5634" width="10" style="1" customWidth="1"/>
    <col min="5635" max="5635" width="7.5" style="1" customWidth="1"/>
    <col min="5636" max="5636" width="19.375" style="1" customWidth="1"/>
    <col min="5637" max="5637" width="4.875" style="1" customWidth="1"/>
    <col min="5638" max="5638" width="2.125" style="1" customWidth="1"/>
    <col min="5639" max="5639" width="18.5" style="1" customWidth="1"/>
    <col min="5640" max="5640" width="8.75" style="1" customWidth="1"/>
    <col min="5641" max="5641" width="12.5" style="1" customWidth="1"/>
    <col min="5642" max="5642" width="4.25" style="1" customWidth="1"/>
    <col min="5643" max="5643" width="24.875" style="1" customWidth="1"/>
    <col min="5644" max="5644" width="5.75" style="1" customWidth="1"/>
    <col min="5645" max="5880" width="9" style="1"/>
    <col min="5881" max="5881" width="0" style="1" hidden="1" customWidth="1"/>
    <col min="5882" max="5882" width="7.25" style="1" customWidth="1"/>
    <col min="5883" max="5883" width="6" style="1" customWidth="1"/>
    <col min="5884" max="5884" width="2.875" style="1" customWidth="1"/>
    <col min="5885" max="5885" width="17.75" style="1" customWidth="1"/>
    <col min="5886" max="5886" width="10.625" style="1" customWidth="1"/>
    <col min="5887" max="5887" width="31" style="1" customWidth="1"/>
    <col min="5888" max="5888" width="13.625" style="1" customWidth="1"/>
    <col min="5889" max="5889" width="6.75" style="1" customWidth="1"/>
    <col min="5890" max="5890" width="10" style="1" customWidth="1"/>
    <col min="5891" max="5891" width="7.5" style="1" customWidth="1"/>
    <col min="5892" max="5892" width="19.375" style="1" customWidth="1"/>
    <col min="5893" max="5893" width="4.875" style="1" customWidth="1"/>
    <col min="5894" max="5894" width="2.125" style="1" customWidth="1"/>
    <col min="5895" max="5895" width="18.5" style="1" customWidth="1"/>
    <col min="5896" max="5896" width="8.75" style="1" customWidth="1"/>
    <col min="5897" max="5897" width="12.5" style="1" customWidth="1"/>
    <col min="5898" max="5898" width="4.25" style="1" customWidth="1"/>
    <col min="5899" max="5899" width="24.875" style="1" customWidth="1"/>
    <col min="5900" max="5900" width="5.75" style="1" customWidth="1"/>
    <col min="5901" max="6136" width="9" style="1"/>
    <col min="6137" max="6137" width="0" style="1" hidden="1" customWidth="1"/>
    <col min="6138" max="6138" width="7.25" style="1" customWidth="1"/>
    <col min="6139" max="6139" width="6" style="1" customWidth="1"/>
    <col min="6140" max="6140" width="2.875" style="1" customWidth="1"/>
    <col min="6141" max="6141" width="17.75" style="1" customWidth="1"/>
    <col min="6142" max="6142" width="10.625" style="1" customWidth="1"/>
    <col min="6143" max="6143" width="31" style="1" customWidth="1"/>
    <col min="6144" max="6144" width="13.625" style="1" customWidth="1"/>
    <col min="6145" max="6145" width="6.75" style="1" customWidth="1"/>
    <col min="6146" max="6146" width="10" style="1" customWidth="1"/>
    <col min="6147" max="6147" width="7.5" style="1" customWidth="1"/>
    <col min="6148" max="6148" width="19.375" style="1" customWidth="1"/>
    <col min="6149" max="6149" width="4.875" style="1" customWidth="1"/>
    <col min="6150" max="6150" width="2.125" style="1" customWidth="1"/>
    <col min="6151" max="6151" width="18.5" style="1" customWidth="1"/>
    <col min="6152" max="6152" width="8.75" style="1" customWidth="1"/>
    <col min="6153" max="6153" width="12.5" style="1" customWidth="1"/>
    <col min="6154" max="6154" width="4.25" style="1" customWidth="1"/>
    <col min="6155" max="6155" width="24.875" style="1" customWidth="1"/>
    <col min="6156" max="6156" width="5.75" style="1" customWidth="1"/>
    <col min="6157" max="6392" width="9" style="1"/>
    <col min="6393" max="6393" width="0" style="1" hidden="1" customWidth="1"/>
    <col min="6394" max="6394" width="7.25" style="1" customWidth="1"/>
    <col min="6395" max="6395" width="6" style="1" customWidth="1"/>
    <col min="6396" max="6396" width="2.875" style="1" customWidth="1"/>
    <col min="6397" max="6397" width="17.75" style="1" customWidth="1"/>
    <col min="6398" max="6398" width="10.625" style="1" customWidth="1"/>
    <col min="6399" max="6399" width="31" style="1" customWidth="1"/>
    <col min="6400" max="6400" width="13.625" style="1" customWidth="1"/>
    <col min="6401" max="6401" width="6.75" style="1" customWidth="1"/>
    <col min="6402" max="6402" width="10" style="1" customWidth="1"/>
    <col min="6403" max="6403" width="7.5" style="1" customWidth="1"/>
    <col min="6404" max="6404" width="19.375" style="1" customWidth="1"/>
    <col min="6405" max="6405" width="4.875" style="1" customWidth="1"/>
    <col min="6406" max="6406" width="2.125" style="1" customWidth="1"/>
    <col min="6407" max="6407" width="18.5" style="1" customWidth="1"/>
    <col min="6408" max="6408" width="8.75" style="1" customWidth="1"/>
    <col min="6409" max="6409" width="12.5" style="1" customWidth="1"/>
    <col min="6410" max="6410" width="4.25" style="1" customWidth="1"/>
    <col min="6411" max="6411" width="24.875" style="1" customWidth="1"/>
    <col min="6412" max="6412" width="5.75" style="1" customWidth="1"/>
    <col min="6413" max="6648" width="9" style="1"/>
    <col min="6649" max="6649" width="0" style="1" hidden="1" customWidth="1"/>
    <col min="6650" max="6650" width="7.25" style="1" customWidth="1"/>
    <col min="6651" max="6651" width="6" style="1" customWidth="1"/>
    <col min="6652" max="6652" width="2.875" style="1" customWidth="1"/>
    <col min="6653" max="6653" width="17.75" style="1" customWidth="1"/>
    <col min="6654" max="6654" width="10.625" style="1" customWidth="1"/>
    <col min="6655" max="6655" width="31" style="1" customWidth="1"/>
    <col min="6656" max="6656" width="13.625" style="1" customWidth="1"/>
    <col min="6657" max="6657" width="6.75" style="1" customWidth="1"/>
    <col min="6658" max="6658" width="10" style="1" customWidth="1"/>
    <col min="6659" max="6659" width="7.5" style="1" customWidth="1"/>
    <col min="6660" max="6660" width="19.375" style="1" customWidth="1"/>
    <col min="6661" max="6661" width="4.875" style="1" customWidth="1"/>
    <col min="6662" max="6662" width="2.125" style="1" customWidth="1"/>
    <col min="6663" max="6663" width="18.5" style="1" customWidth="1"/>
    <col min="6664" max="6664" width="8.75" style="1" customWidth="1"/>
    <col min="6665" max="6665" width="12.5" style="1" customWidth="1"/>
    <col min="6666" max="6666" width="4.25" style="1" customWidth="1"/>
    <col min="6667" max="6667" width="24.875" style="1" customWidth="1"/>
    <col min="6668" max="6668" width="5.75" style="1" customWidth="1"/>
    <col min="6669" max="6904" width="9" style="1"/>
    <col min="6905" max="6905" width="0" style="1" hidden="1" customWidth="1"/>
    <col min="6906" max="6906" width="7.25" style="1" customWidth="1"/>
    <col min="6907" max="6907" width="6" style="1" customWidth="1"/>
    <col min="6908" max="6908" width="2.875" style="1" customWidth="1"/>
    <col min="6909" max="6909" width="17.75" style="1" customWidth="1"/>
    <col min="6910" max="6910" width="10.625" style="1" customWidth="1"/>
    <col min="6911" max="6911" width="31" style="1" customWidth="1"/>
    <col min="6912" max="6912" width="13.625" style="1" customWidth="1"/>
    <col min="6913" max="6913" width="6.75" style="1" customWidth="1"/>
    <col min="6914" max="6914" width="10" style="1" customWidth="1"/>
    <col min="6915" max="6915" width="7.5" style="1" customWidth="1"/>
    <col min="6916" max="6916" width="19.375" style="1" customWidth="1"/>
    <col min="6917" max="6917" width="4.875" style="1" customWidth="1"/>
    <col min="6918" max="6918" width="2.125" style="1" customWidth="1"/>
    <col min="6919" max="6919" width="18.5" style="1" customWidth="1"/>
    <col min="6920" max="6920" width="8.75" style="1" customWidth="1"/>
    <col min="6921" max="6921" width="12.5" style="1" customWidth="1"/>
    <col min="6922" max="6922" width="4.25" style="1" customWidth="1"/>
    <col min="6923" max="6923" width="24.875" style="1" customWidth="1"/>
    <col min="6924" max="6924" width="5.75" style="1" customWidth="1"/>
    <col min="6925" max="7160" width="9" style="1"/>
    <col min="7161" max="7161" width="0" style="1" hidden="1" customWidth="1"/>
    <col min="7162" max="7162" width="7.25" style="1" customWidth="1"/>
    <col min="7163" max="7163" width="6" style="1" customWidth="1"/>
    <col min="7164" max="7164" width="2.875" style="1" customWidth="1"/>
    <col min="7165" max="7165" width="17.75" style="1" customWidth="1"/>
    <col min="7166" max="7166" width="10.625" style="1" customWidth="1"/>
    <col min="7167" max="7167" width="31" style="1" customWidth="1"/>
    <col min="7168" max="7168" width="13.625" style="1" customWidth="1"/>
    <col min="7169" max="7169" width="6.75" style="1" customWidth="1"/>
    <col min="7170" max="7170" width="10" style="1" customWidth="1"/>
    <col min="7171" max="7171" width="7.5" style="1" customWidth="1"/>
    <col min="7172" max="7172" width="19.375" style="1" customWidth="1"/>
    <col min="7173" max="7173" width="4.875" style="1" customWidth="1"/>
    <col min="7174" max="7174" width="2.125" style="1" customWidth="1"/>
    <col min="7175" max="7175" width="18.5" style="1" customWidth="1"/>
    <col min="7176" max="7176" width="8.75" style="1" customWidth="1"/>
    <col min="7177" max="7177" width="12.5" style="1" customWidth="1"/>
    <col min="7178" max="7178" width="4.25" style="1" customWidth="1"/>
    <col min="7179" max="7179" width="24.875" style="1" customWidth="1"/>
    <col min="7180" max="7180" width="5.75" style="1" customWidth="1"/>
    <col min="7181" max="7416" width="9" style="1"/>
    <col min="7417" max="7417" width="0" style="1" hidden="1" customWidth="1"/>
    <col min="7418" max="7418" width="7.25" style="1" customWidth="1"/>
    <col min="7419" max="7419" width="6" style="1" customWidth="1"/>
    <col min="7420" max="7420" width="2.875" style="1" customWidth="1"/>
    <col min="7421" max="7421" width="17.75" style="1" customWidth="1"/>
    <col min="7422" max="7422" width="10.625" style="1" customWidth="1"/>
    <col min="7423" max="7423" width="31" style="1" customWidth="1"/>
    <col min="7424" max="7424" width="13.625" style="1" customWidth="1"/>
    <col min="7425" max="7425" width="6.75" style="1" customWidth="1"/>
    <col min="7426" max="7426" width="10" style="1" customWidth="1"/>
    <col min="7427" max="7427" width="7.5" style="1" customWidth="1"/>
    <col min="7428" max="7428" width="19.375" style="1" customWidth="1"/>
    <col min="7429" max="7429" width="4.875" style="1" customWidth="1"/>
    <col min="7430" max="7430" width="2.125" style="1" customWidth="1"/>
    <col min="7431" max="7431" width="18.5" style="1" customWidth="1"/>
    <col min="7432" max="7432" width="8.75" style="1" customWidth="1"/>
    <col min="7433" max="7433" width="12.5" style="1" customWidth="1"/>
    <col min="7434" max="7434" width="4.25" style="1" customWidth="1"/>
    <col min="7435" max="7435" width="24.875" style="1" customWidth="1"/>
    <col min="7436" max="7436" width="5.75" style="1" customWidth="1"/>
    <col min="7437" max="7672" width="9" style="1"/>
    <col min="7673" max="7673" width="0" style="1" hidden="1" customWidth="1"/>
    <col min="7674" max="7674" width="7.25" style="1" customWidth="1"/>
    <col min="7675" max="7675" width="6" style="1" customWidth="1"/>
    <col min="7676" max="7676" width="2.875" style="1" customWidth="1"/>
    <col min="7677" max="7677" width="17.75" style="1" customWidth="1"/>
    <col min="7678" max="7678" width="10.625" style="1" customWidth="1"/>
    <col min="7679" max="7679" width="31" style="1" customWidth="1"/>
    <col min="7680" max="7680" width="13.625" style="1" customWidth="1"/>
    <col min="7681" max="7681" width="6.75" style="1" customWidth="1"/>
    <col min="7682" max="7682" width="10" style="1" customWidth="1"/>
    <col min="7683" max="7683" width="7.5" style="1" customWidth="1"/>
    <col min="7684" max="7684" width="19.375" style="1" customWidth="1"/>
    <col min="7685" max="7685" width="4.875" style="1" customWidth="1"/>
    <col min="7686" max="7686" width="2.125" style="1" customWidth="1"/>
    <col min="7687" max="7687" width="18.5" style="1" customWidth="1"/>
    <col min="7688" max="7688" width="8.75" style="1" customWidth="1"/>
    <col min="7689" max="7689" width="12.5" style="1" customWidth="1"/>
    <col min="7690" max="7690" width="4.25" style="1" customWidth="1"/>
    <col min="7691" max="7691" width="24.875" style="1" customWidth="1"/>
    <col min="7692" max="7692" width="5.75" style="1" customWidth="1"/>
    <col min="7693" max="7928" width="9" style="1"/>
    <col min="7929" max="7929" width="0" style="1" hidden="1" customWidth="1"/>
    <col min="7930" max="7930" width="7.25" style="1" customWidth="1"/>
    <col min="7931" max="7931" width="6" style="1" customWidth="1"/>
    <col min="7932" max="7932" width="2.875" style="1" customWidth="1"/>
    <col min="7933" max="7933" width="17.75" style="1" customWidth="1"/>
    <col min="7934" max="7934" width="10.625" style="1" customWidth="1"/>
    <col min="7935" max="7935" width="31" style="1" customWidth="1"/>
    <col min="7936" max="7936" width="13.625" style="1" customWidth="1"/>
    <col min="7937" max="7937" width="6.75" style="1" customWidth="1"/>
    <col min="7938" max="7938" width="10" style="1" customWidth="1"/>
    <col min="7939" max="7939" width="7.5" style="1" customWidth="1"/>
    <col min="7940" max="7940" width="19.375" style="1" customWidth="1"/>
    <col min="7941" max="7941" width="4.875" style="1" customWidth="1"/>
    <col min="7942" max="7942" width="2.125" style="1" customWidth="1"/>
    <col min="7943" max="7943" width="18.5" style="1" customWidth="1"/>
    <col min="7944" max="7944" width="8.75" style="1" customWidth="1"/>
    <col min="7945" max="7945" width="12.5" style="1" customWidth="1"/>
    <col min="7946" max="7946" width="4.25" style="1" customWidth="1"/>
    <col min="7947" max="7947" width="24.875" style="1" customWidth="1"/>
    <col min="7948" max="7948" width="5.75" style="1" customWidth="1"/>
    <col min="7949" max="8184" width="9" style="1"/>
    <col min="8185" max="8185" width="0" style="1" hidden="1" customWidth="1"/>
    <col min="8186" max="8186" width="7.25" style="1" customWidth="1"/>
    <col min="8187" max="8187" width="6" style="1" customWidth="1"/>
    <col min="8188" max="8188" width="2.875" style="1" customWidth="1"/>
    <col min="8189" max="8189" width="17.75" style="1" customWidth="1"/>
    <col min="8190" max="8190" width="10.625" style="1" customWidth="1"/>
    <col min="8191" max="8191" width="31" style="1" customWidth="1"/>
    <col min="8192" max="8192" width="13.625" style="1" customWidth="1"/>
    <col min="8193" max="8193" width="6.75" style="1" customWidth="1"/>
    <col min="8194" max="8194" width="10" style="1" customWidth="1"/>
    <col min="8195" max="8195" width="7.5" style="1" customWidth="1"/>
    <col min="8196" max="8196" width="19.375" style="1" customWidth="1"/>
    <col min="8197" max="8197" width="4.875" style="1" customWidth="1"/>
    <col min="8198" max="8198" width="2.125" style="1" customWidth="1"/>
    <col min="8199" max="8199" width="18.5" style="1" customWidth="1"/>
    <col min="8200" max="8200" width="8.75" style="1" customWidth="1"/>
    <col min="8201" max="8201" width="12.5" style="1" customWidth="1"/>
    <col min="8202" max="8202" width="4.25" style="1" customWidth="1"/>
    <col min="8203" max="8203" width="24.875" style="1" customWidth="1"/>
    <col min="8204" max="8204" width="5.75" style="1" customWidth="1"/>
    <col min="8205" max="8440" width="9" style="1"/>
    <col min="8441" max="8441" width="0" style="1" hidden="1" customWidth="1"/>
    <col min="8442" max="8442" width="7.25" style="1" customWidth="1"/>
    <col min="8443" max="8443" width="6" style="1" customWidth="1"/>
    <col min="8444" max="8444" width="2.875" style="1" customWidth="1"/>
    <col min="8445" max="8445" width="17.75" style="1" customWidth="1"/>
    <col min="8446" max="8446" width="10.625" style="1" customWidth="1"/>
    <col min="8447" max="8447" width="31" style="1" customWidth="1"/>
    <col min="8448" max="8448" width="13.625" style="1" customWidth="1"/>
    <col min="8449" max="8449" width="6.75" style="1" customWidth="1"/>
    <col min="8450" max="8450" width="10" style="1" customWidth="1"/>
    <col min="8451" max="8451" width="7.5" style="1" customWidth="1"/>
    <col min="8452" max="8452" width="19.375" style="1" customWidth="1"/>
    <col min="8453" max="8453" width="4.875" style="1" customWidth="1"/>
    <col min="8454" max="8454" width="2.125" style="1" customWidth="1"/>
    <col min="8455" max="8455" width="18.5" style="1" customWidth="1"/>
    <col min="8456" max="8456" width="8.75" style="1" customWidth="1"/>
    <col min="8457" max="8457" width="12.5" style="1" customWidth="1"/>
    <col min="8458" max="8458" width="4.25" style="1" customWidth="1"/>
    <col min="8459" max="8459" width="24.875" style="1" customWidth="1"/>
    <col min="8460" max="8460" width="5.75" style="1" customWidth="1"/>
    <col min="8461" max="8696" width="9" style="1"/>
    <col min="8697" max="8697" width="0" style="1" hidden="1" customWidth="1"/>
    <col min="8698" max="8698" width="7.25" style="1" customWidth="1"/>
    <col min="8699" max="8699" width="6" style="1" customWidth="1"/>
    <col min="8700" max="8700" width="2.875" style="1" customWidth="1"/>
    <col min="8701" max="8701" width="17.75" style="1" customWidth="1"/>
    <col min="8702" max="8702" width="10.625" style="1" customWidth="1"/>
    <col min="8703" max="8703" width="31" style="1" customWidth="1"/>
    <col min="8704" max="8704" width="13.625" style="1" customWidth="1"/>
    <col min="8705" max="8705" width="6.75" style="1" customWidth="1"/>
    <col min="8706" max="8706" width="10" style="1" customWidth="1"/>
    <col min="8707" max="8707" width="7.5" style="1" customWidth="1"/>
    <col min="8708" max="8708" width="19.375" style="1" customWidth="1"/>
    <col min="8709" max="8709" width="4.875" style="1" customWidth="1"/>
    <col min="8710" max="8710" width="2.125" style="1" customWidth="1"/>
    <col min="8711" max="8711" width="18.5" style="1" customWidth="1"/>
    <col min="8712" max="8712" width="8.75" style="1" customWidth="1"/>
    <col min="8713" max="8713" width="12.5" style="1" customWidth="1"/>
    <col min="8714" max="8714" width="4.25" style="1" customWidth="1"/>
    <col min="8715" max="8715" width="24.875" style="1" customWidth="1"/>
    <col min="8716" max="8716" width="5.75" style="1" customWidth="1"/>
    <col min="8717" max="8952" width="9" style="1"/>
    <col min="8953" max="8953" width="0" style="1" hidden="1" customWidth="1"/>
    <col min="8954" max="8954" width="7.25" style="1" customWidth="1"/>
    <col min="8955" max="8955" width="6" style="1" customWidth="1"/>
    <col min="8956" max="8956" width="2.875" style="1" customWidth="1"/>
    <col min="8957" max="8957" width="17.75" style="1" customWidth="1"/>
    <col min="8958" max="8958" width="10.625" style="1" customWidth="1"/>
    <col min="8959" max="8959" width="31" style="1" customWidth="1"/>
    <col min="8960" max="8960" width="13.625" style="1" customWidth="1"/>
    <col min="8961" max="8961" width="6.75" style="1" customWidth="1"/>
    <col min="8962" max="8962" width="10" style="1" customWidth="1"/>
    <col min="8963" max="8963" width="7.5" style="1" customWidth="1"/>
    <col min="8964" max="8964" width="19.375" style="1" customWidth="1"/>
    <col min="8965" max="8965" width="4.875" style="1" customWidth="1"/>
    <col min="8966" max="8966" width="2.125" style="1" customWidth="1"/>
    <col min="8967" max="8967" width="18.5" style="1" customWidth="1"/>
    <col min="8968" max="8968" width="8.75" style="1" customWidth="1"/>
    <col min="8969" max="8969" width="12.5" style="1" customWidth="1"/>
    <col min="8970" max="8970" width="4.25" style="1" customWidth="1"/>
    <col min="8971" max="8971" width="24.875" style="1" customWidth="1"/>
    <col min="8972" max="8972" width="5.75" style="1" customWidth="1"/>
    <col min="8973" max="9208" width="9" style="1"/>
    <col min="9209" max="9209" width="0" style="1" hidden="1" customWidth="1"/>
    <col min="9210" max="9210" width="7.25" style="1" customWidth="1"/>
    <col min="9211" max="9211" width="6" style="1" customWidth="1"/>
    <col min="9212" max="9212" width="2.875" style="1" customWidth="1"/>
    <col min="9213" max="9213" width="17.75" style="1" customWidth="1"/>
    <col min="9214" max="9214" width="10.625" style="1" customWidth="1"/>
    <col min="9215" max="9215" width="31" style="1" customWidth="1"/>
    <col min="9216" max="9216" width="13.625" style="1" customWidth="1"/>
    <col min="9217" max="9217" width="6.75" style="1" customWidth="1"/>
    <col min="9218" max="9218" width="10" style="1" customWidth="1"/>
    <col min="9219" max="9219" width="7.5" style="1" customWidth="1"/>
    <col min="9220" max="9220" width="19.375" style="1" customWidth="1"/>
    <col min="9221" max="9221" width="4.875" style="1" customWidth="1"/>
    <col min="9222" max="9222" width="2.125" style="1" customWidth="1"/>
    <col min="9223" max="9223" width="18.5" style="1" customWidth="1"/>
    <col min="9224" max="9224" width="8.75" style="1" customWidth="1"/>
    <col min="9225" max="9225" width="12.5" style="1" customWidth="1"/>
    <col min="9226" max="9226" width="4.25" style="1" customWidth="1"/>
    <col min="9227" max="9227" width="24.875" style="1" customWidth="1"/>
    <col min="9228" max="9228" width="5.75" style="1" customWidth="1"/>
    <col min="9229" max="9464" width="9" style="1"/>
    <col min="9465" max="9465" width="0" style="1" hidden="1" customWidth="1"/>
    <col min="9466" max="9466" width="7.25" style="1" customWidth="1"/>
    <col min="9467" max="9467" width="6" style="1" customWidth="1"/>
    <col min="9468" max="9468" width="2.875" style="1" customWidth="1"/>
    <col min="9469" max="9469" width="17.75" style="1" customWidth="1"/>
    <col min="9470" max="9470" width="10.625" style="1" customWidth="1"/>
    <col min="9471" max="9471" width="31" style="1" customWidth="1"/>
    <col min="9472" max="9472" width="13.625" style="1" customWidth="1"/>
    <col min="9473" max="9473" width="6.75" style="1" customWidth="1"/>
    <col min="9474" max="9474" width="10" style="1" customWidth="1"/>
    <col min="9475" max="9475" width="7.5" style="1" customWidth="1"/>
    <col min="9476" max="9476" width="19.375" style="1" customWidth="1"/>
    <col min="9477" max="9477" width="4.875" style="1" customWidth="1"/>
    <col min="9478" max="9478" width="2.125" style="1" customWidth="1"/>
    <col min="9479" max="9479" width="18.5" style="1" customWidth="1"/>
    <col min="9480" max="9480" width="8.75" style="1" customWidth="1"/>
    <col min="9481" max="9481" width="12.5" style="1" customWidth="1"/>
    <col min="9482" max="9482" width="4.25" style="1" customWidth="1"/>
    <col min="9483" max="9483" width="24.875" style="1" customWidth="1"/>
    <col min="9484" max="9484" width="5.75" style="1" customWidth="1"/>
    <col min="9485" max="9720" width="9" style="1"/>
    <col min="9721" max="9721" width="0" style="1" hidden="1" customWidth="1"/>
    <col min="9722" max="9722" width="7.25" style="1" customWidth="1"/>
    <col min="9723" max="9723" width="6" style="1" customWidth="1"/>
    <col min="9724" max="9724" width="2.875" style="1" customWidth="1"/>
    <col min="9725" max="9725" width="17.75" style="1" customWidth="1"/>
    <col min="9726" max="9726" width="10.625" style="1" customWidth="1"/>
    <col min="9727" max="9727" width="31" style="1" customWidth="1"/>
    <col min="9728" max="9728" width="13.625" style="1" customWidth="1"/>
    <col min="9729" max="9729" width="6.75" style="1" customWidth="1"/>
    <col min="9730" max="9730" width="10" style="1" customWidth="1"/>
    <col min="9731" max="9731" width="7.5" style="1" customWidth="1"/>
    <col min="9732" max="9732" width="19.375" style="1" customWidth="1"/>
    <col min="9733" max="9733" width="4.875" style="1" customWidth="1"/>
    <col min="9734" max="9734" width="2.125" style="1" customWidth="1"/>
    <col min="9735" max="9735" width="18.5" style="1" customWidth="1"/>
    <col min="9736" max="9736" width="8.75" style="1" customWidth="1"/>
    <col min="9737" max="9737" width="12.5" style="1" customWidth="1"/>
    <col min="9738" max="9738" width="4.25" style="1" customWidth="1"/>
    <col min="9739" max="9739" width="24.875" style="1" customWidth="1"/>
    <col min="9740" max="9740" width="5.75" style="1" customWidth="1"/>
    <col min="9741" max="9976" width="9" style="1"/>
    <col min="9977" max="9977" width="0" style="1" hidden="1" customWidth="1"/>
    <col min="9978" max="9978" width="7.25" style="1" customWidth="1"/>
    <col min="9979" max="9979" width="6" style="1" customWidth="1"/>
    <col min="9980" max="9980" width="2.875" style="1" customWidth="1"/>
    <col min="9981" max="9981" width="17.75" style="1" customWidth="1"/>
    <col min="9982" max="9982" width="10.625" style="1" customWidth="1"/>
    <col min="9983" max="9983" width="31" style="1" customWidth="1"/>
    <col min="9984" max="9984" width="13.625" style="1" customWidth="1"/>
    <col min="9985" max="9985" width="6.75" style="1" customWidth="1"/>
    <col min="9986" max="9986" width="10" style="1" customWidth="1"/>
    <col min="9987" max="9987" width="7.5" style="1" customWidth="1"/>
    <col min="9988" max="9988" width="19.375" style="1" customWidth="1"/>
    <col min="9989" max="9989" width="4.875" style="1" customWidth="1"/>
    <col min="9990" max="9990" width="2.125" style="1" customWidth="1"/>
    <col min="9991" max="9991" width="18.5" style="1" customWidth="1"/>
    <col min="9992" max="9992" width="8.75" style="1" customWidth="1"/>
    <col min="9993" max="9993" width="12.5" style="1" customWidth="1"/>
    <col min="9994" max="9994" width="4.25" style="1" customWidth="1"/>
    <col min="9995" max="9995" width="24.875" style="1" customWidth="1"/>
    <col min="9996" max="9996" width="5.75" style="1" customWidth="1"/>
    <col min="9997" max="10232" width="9" style="1"/>
    <col min="10233" max="10233" width="0" style="1" hidden="1" customWidth="1"/>
    <col min="10234" max="10234" width="7.25" style="1" customWidth="1"/>
    <col min="10235" max="10235" width="6" style="1" customWidth="1"/>
    <col min="10236" max="10236" width="2.875" style="1" customWidth="1"/>
    <col min="10237" max="10237" width="17.75" style="1" customWidth="1"/>
    <col min="10238" max="10238" width="10.625" style="1" customWidth="1"/>
    <col min="10239" max="10239" width="31" style="1" customWidth="1"/>
    <col min="10240" max="10240" width="13.625" style="1" customWidth="1"/>
    <col min="10241" max="10241" width="6.75" style="1" customWidth="1"/>
    <col min="10242" max="10242" width="10" style="1" customWidth="1"/>
    <col min="10243" max="10243" width="7.5" style="1" customWidth="1"/>
    <col min="10244" max="10244" width="19.375" style="1" customWidth="1"/>
    <col min="10245" max="10245" width="4.875" style="1" customWidth="1"/>
    <col min="10246" max="10246" width="2.125" style="1" customWidth="1"/>
    <col min="10247" max="10247" width="18.5" style="1" customWidth="1"/>
    <col min="10248" max="10248" width="8.75" style="1" customWidth="1"/>
    <col min="10249" max="10249" width="12.5" style="1" customWidth="1"/>
    <col min="10250" max="10250" width="4.25" style="1" customWidth="1"/>
    <col min="10251" max="10251" width="24.875" style="1" customWidth="1"/>
    <col min="10252" max="10252" width="5.75" style="1" customWidth="1"/>
    <col min="10253" max="10488" width="9" style="1"/>
    <col min="10489" max="10489" width="0" style="1" hidden="1" customWidth="1"/>
    <col min="10490" max="10490" width="7.25" style="1" customWidth="1"/>
    <col min="10491" max="10491" width="6" style="1" customWidth="1"/>
    <col min="10492" max="10492" width="2.875" style="1" customWidth="1"/>
    <col min="10493" max="10493" width="17.75" style="1" customWidth="1"/>
    <col min="10494" max="10494" width="10.625" style="1" customWidth="1"/>
    <col min="10495" max="10495" width="31" style="1" customWidth="1"/>
    <col min="10496" max="10496" width="13.625" style="1" customWidth="1"/>
    <col min="10497" max="10497" width="6.75" style="1" customWidth="1"/>
    <col min="10498" max="10498" width="10" style="1" customWidth="1"/>
    <col min="10499" max="10499" width="7.5" style="1" customWidth="1"/>
    <col min="10500" max="10500" width="19.375" style="1" customWidth="1"/>
    <col min="10501" max="10501" width="4.875" style="1" customWidth="1"/>
    <col min="10502" max="10502" width="2.125" style="1" customWidth="1"/>
    <col min="10503" max="10503" width="18.5" style="1" customWidth="1"/>
    <col min="10504" max="10504" width="8.75" style="1" customWidth="1"/>
    <col min="10505" max="10505" width="12.5" style="1" customWidth="1"/>
    <col min="10506" max="10506" width="4.25" style="1" customWidth="1"/>
    <col min="10507" max="10507" width="24.875" style="1" customWidth="1"/>
    <col min="10508" max="10508" width="5.75" style="1" customWidth="1"/>
    <col min="10509" max="10744" width="9" style="1"/>
    <col min="10745" max="10745" width="0" style="1" hidden="1" customWidth="1"/>
    <col min="10746" max="10746" width="7.25" style="1" customWidth="1"/>
    <col min="10747" max="10747" width="6" style="1" customWidth="1"/>
    <col min="10748" max="10748" width="2.875" style="1" customWidth="1"/>
    <col min="10749" max="10749" width="17.75" style="1" customWidth="1"/>
    <col min="10750" max="10750" width="10.625" style="1" customWidth="1"/>
    <col min="10751" max="10751" width="31" style="1" customWidth="1"/>
    <col min="10752" max="10752" width="13.625" style="1" customWidth="1"/>
    <col min="10753" max="10753" width="6.75" style="1" customWidth="1"/>
    <col min="10754" max="10754" width="10" style="1" customWidth="1"/>
    <col min="10755" max="10755" width="7.5" style="1" customWidth="1"/>
    <col min="10756" max="10756" width="19.375" style="1" customWidth="1"/>
    <col min="10757" max="10757" width="4.875" style="1" customWidth="1"/>
    <col min="10758" max="10758" width="2.125" style="1" customWidth="1"/>
    <col min="10759" max="10759" width="18.5" style="1" customWidth="1"/>
    <col min="10760" max="10760" width="8.75" style="1" customWidth="1"/>
    <col min="10761" max="10761" width="12.5" style="1" customWidth="1"/>
    <col min="10762" max="10762" width="4.25" style="1" customWidth="1"/>
    <col min="10763" max="10763" width="24.875" style="1" customWidth="1"/>
    <col min="10764" max="10764" width="5.75" style="1" customWidth="1"/>
    <col min="10765" max="11000" width="9" style="1"/>
    <col min="11001" max="11001" width="0" style="1" hidden="1" customWidth="1"/>
    <col min="11002" max="11002" width="7.25" style="1" customWidth="1"/>
    <col min="11003" max="11003" width="6" style="1" customWidth="1"/>
    <col min="11004" max="11004" width="2.875" style="1" customWidth="1"/>
    <col min="11005" max="11005" width="17.75" style="1" customWidth="1"/>
    <col min="11006" max="11006" width="10.625" style="1" customWidth="1"/>
    <col min="11007" max="11007" width="31" style="1" customWidth="1"/>
    <col min="11008" max="11008" width="13.625" style="1" customWidth="1"/>
    <col min="11009" max="11009" width="6.75" style="1" customWidth="1"/>
    <col min="11010" max="11010" width="10" style="1" customWidth="1"/>
    <col min="11011" max="11011" width="7.5" style="1" customWidth="1"/>
    <col min="11012" max="11012" width="19.375" style="1" customWidth="1"/>
    <col min="11013" max="11013" width="4.875" style="1" customWidth="1"/>
    <col min="11014" max="11014" width="2.125" style="1" customWidth="1"/>
    <col min="11015" max="11015" width="18.5" style="1" customWidth="1"/>
    <col min="11016" max="11016" width="8.75" style="1" customWidth="1"/>
    <col min="11017" max="11017" width="12.5" style="1" customWidth="1"/>
    <col min="11018" max="11018" width="4.25" style="1" customWidth="1"/>
    <col min="11019" max="11019" width="24.875" style="1" customWidth="1"/>
    <col min="11020" max="11020" width="5.75" style="1" customWidth="1"/>
    <col min="11021" max="11256" width="9" style="1"/>
    <col min="11257" max="11257" width="0" style="1" hidden="1" customWidth="1"/>
    <col min="11258" max="11258" width="7.25" style="1" customWidth="1"/>
    <col min="11259" max="11259" width="6" style="1" customWidth="1"/>
    <col min="11260" max="11260" width="2.875" style="1" customWidth="1"/>
    <col min="11261" max="11261" width="17.75" style="1" customWidth="1"/>
    <col min="11262" max="11262" width="10.625" style="1" customWidth="1"/>
    <col min="11263" max="11263" width="31" style="1" customWidth="1"/>
    <col min="11264" max="11264" width="13.625" style="1" customWidth="1"/>
    <col min="11265" max="11265" width="6.75" style="1" customWidth="1"/>
    <col min="11266" max="11266" width="10" style="1" customWidth="1"/>
    <col min="11267" max="11267" width="7.5" style="1" customWidth="1"/>
    <col min="11268" max="11268" width="19.375" style="1" customWidth="1"/>
    <col min="11269" max="11269" width="4.875" style="1" customWidth="1"/>
    <col min="11270" max="11270" width="2.125" style="1" customWidth="1"/>
    <col min="11271" max="11271" width="18.5" style="1" customWidth="1"/>
    <col min="11272" max="11272" width="8.75" style="1" customWidth="1"/>
    <col min="11273" max="11273" width="12.5" style="1" customWidth="1"/>
    <col min="11274" max="11274" width="4.25" style="1" customWidth="1"/>
    <col min="11275" max="11275" width="24.875" style="1" customWidth="1"/>
    <col min="11276" max="11276" width="5.75" style="1" customWidth="1"/>
    <col min="11277" max="11512" width="9" style="1"/>
    <col min="11513" max="11513" width="0" style="1" hidden="1" customWidth="1"/>
    <col min="11514" max="11514" width="7.25" style="1" customWidth="1"/>
    <col min="11515" max="11515" width="6" style="1" customWidth="1"/>
    <col min="11516" max="11516" width="2.875" style="1" customWidth="1"/>
    <col min="11517" max="11517" width="17.75" style="1" customWidth="1"/>
    <col min="11518" max="11518" width="10.625" style="1" customWidth="1"/>
    <col min="11519" max="11519" width="31" style="1" customWidth="1"/>
    <col min="11520" max="11520" width="13.625" style="1" customWidth="1"/>
    <col min="11521" max="11521" width="6.75" style="1" customWidth="1"/>
    <col min="11522" max="11522" width="10" style="1" customWidth="1"/>
    <col min="11523" max="11523" width="7.5" style="1" customWidth="1"/>
    <col min="11524" max="11524" width="19.375" style="1" customWidth="1"/>
    <col min="11525" max="11525" width="4.875" style="1" customWidth="1"/>
    <col min="11526" max="11526" width="2.125" style="1" customWidth="1"/>
    <col min="11527" max="11527" width="18.5" style="1" customWidth="1"/>
    <col min="11528" max="11528" width="8.75" style="1" customWidth="1"/>
    <col min="11529" max="11529" width="12.5" style="1" customWidth="1"/>
    <col min="11530" max="11530" width="4.25" style="1" customWidth="1"/>
    <col min="11531" max="11531" width="24.875" style="1" customWidth="1"/>
    <col min="11532" max="11532" width="5.75" style="1" customWidth="1"/>
    <col min="11533" max="11768" width="9" style="1"/>
    <col min="11769" max="11769" width="0" style="1" hidden="1" customWidth="1"/>
    <col min="11770" max="11770" width="7.25" style="1" customWidth="1"/>
    <col min="11771" max="11771" width="6" style="1" customWidth="1"/>
    <col min="11772" max="11772" width="2.875" style="1" customWidth="1"/>
    <col min="11773" max="11773" width="17.75" style="1" customWidth="1"/>
    <col min="11774" max="11774" width="10.625" style="1" customWidth="1"/>
    <col min="11775" max="11775" width="31" style="1" customWidth="1"/>
    <col min="11776" max="11776" width="13.625" style="1" customWidth="1"/>
    <col min="11777" max="11777" width="6.75" style="1" customWidth="1"/>
    <col min="11778" max="11778" width="10" style="1" customWidth="1"/>
    <col min="11779" max="11779" width="7.5" style="1" customWidth="1"/>
    <col min="11780" max="11780" width="19.375" style="1" customWidth="1"/>
    <col min="11781" max="11781" width="4.875" style="1" customWidth="1"/>
    <col min="11782" max="11782" width="2.125" style="1" customWidth="1"/>
    <col min="11783" max="11783" width="18.5" style="1" customWidth="1"/>
    <col min="11784" max="11784" width="8.75" style="1" customWidth="1"/>
    <col min="11785" max="11785" width="12.5" style="1" customWidth="1"/>
    <col min="11786" max="11786" width="4.25" style="1" customWidth="1"/>
    <col min="11787" max="11787" width="24.875" style="1" customWidth="1"/>
    <col min="11788" max="11788" width="5.75" style="1" customWidth="1"/>
    <col min="11789" max="12024" width="9" style="1"/>
    <col min="12025" max="12025" width="0" style="1" hidden="1" customWidth="1"/>
    <col min="12026" max="12026" width="7.25" style="1" customWidth="1"/>
    <col min="12027" max="12027" width="6" style="1" customWidth="1"/>
    <col min="12028" max="12028" width="2.875" style="1" customWidth="1"/>
    <col min="12029" max="12029" width="17.75" style="1" customWidth="1"/>
    <col min="12030" max="12030" width="10.625" style="1" customWidth="1"/>
    <col min="12031" max="12031" width="31" style="1" customWidth="1"/>
    <col min="12032" max="12032" width="13.625" style="1" customWidth="1"/>
    <col min="12033" max="12033" width="6.75" style="1" customWidth="1"/>
    <col min="12034" max="12034" width="10" style="1" customWidth="1"/>
    <col min="12035" max="12035" width="7.5" style="1" customWidth="1"/>
    <col min="12036" max="12036" width="19.375" style="1" customWidth="1"/>
    <col min="12037" max="12037" width="4.875" style="1" customWidth="1"/>
    <col min="12038" max="12038" width="2.125" style="1" customWidth="1"/>
    <col min="12039" max="12039" width="18.5" style="1" customWidth="1"/>
    <col min="12040" max="12040" width="8.75" style="1" customWidth="1"/>
    <col min="12041" max="12041" width="12.5" style="1" customWidth="1"/>
    <col min="12042" max="12042" width="4.25" style="1" customWidth="1"/>
    <col min="12043" max="12043" width="24.875" style="1" customWidth="1"/>
    <col min="12044" max="12044" width="5.75" style="1" customWidth="1"/>
    <col min="12045" max="12280" width="9" style="1"/>
    <col min="12281" max="12281" width="0" style="1" hidden="1" customWidth="1"/>
    <col min="12282" max="12282" width="7.25" style="1" customWidth="1"/>
    <col min="12283" max="12283" width="6" style="1" customWidth="1"/>
    <col min="12284" max="12284" width="2.875" style="1" customWidth="1"/>
    <col min="12285" max="12285" width="17.75" style="1" customWidth="1"/>
    <col min="12286" max="12286" width="10.625" style="1" customWidth="1"/>
    <col min="12287" max="12287" width="31" style="1" customWidth="1"/>
    <col min="12288" max="12288" width="13.625" style="1" customWidth="1"/>
    <col min="12289" max="12289" width="6.75" style="1" customWidth="1"/>
    <col min="12290" max="12290" width="10" style="1" customWidth="1"/>
    <col min="12291" max="12291" width="7.5" style="1" customWidth="1"/>
    <col min="12292" max="12292" width="19.375" style="1" customWidth="1"/>
    <col min="12293" max="12293" width="4.875" style="1" customWidth="1"/>
    <col min="12294" max="12294" width="2.125" style="1" customWidth="1"/>
    <col min="12295" max="12295" width="18.5" style="1" customWidth="1"/>
    <col min="12296" max="12296" width="8.75" style="1" customWidth="1"/>
    <col min="12297" max="12297" width="12.5" style="1" customWidth="1"/>
    <col min="12298" max="12298" width="4.25" style="1" customWidth="1"/>
    <col min="12299" max="12299" width="24.875" style="1" customWidth="1"/>
    <col min="12300" max="12300" width="5.75" style="1" customWidth="1"/>
    <col min="12301" max="12536" width="9" style="1"/>
    <col min="12537" max="12537" width="0" style="1" hidden="1" customWidth="1"/>
    <col min="12538" max="12538" width="7.25" style="1" customWidth="1"/>
    <col min="12539" max="12539" width="6" style="1" customWidth="1"/>
    <col min="12540" max="12540" width="2.875" style="1" customWidth="1"/>
    <col min="12541" max="12541" width="17.75" style="1" customWidth="1"/>
    <col min="12542" max="12542" width="10.625" style="1" customWidth="1"/>
    <col min="12543" max="12543" width="31" style="1" customWidth="1"/>
    <col min="12544" max="12544" width="13.625" style="1" customWidth="1"/>
    <col min="12545" max="12545" width="6.75" style="1" customWidth="1"/>
    <col min="12546" max="12546" width="10" style="1" customWidth="1"/>
    <col min="12547" max="12547" width="7.5" style="1" customWidth="1"/>
    <col min="12548" max="12548" width="19.375" style="1" customWidth="1"/>
    <col min="12549" max="12549" width="4.875" style="1" customWidth="1"/>
    <col min="12550" max="12550" width="2.125" style="1" customWidth="1"/>
    <col min="12551" max="12551" width="18.5" style="1" customWidth="1"/>
    <col min="12552" max="12552" width="8.75" style="1" customWidth="1"/>
    <col min="12553" max="12553" width="12.5" style="1" customWidth="1"/>
    <col min="12554" max="12554" width="4.25" style="1" customWidth="1"/>
    <col min="12555" max="12555" width="24.875" style="1" customWidth="1"/>
    <col min="12556" max="12556" width="5.75" style="1" customWidth="1"/>
    <col min="12557" max="12792" width="9" style="1"/>
    <col min="12793" max="12793" width="0" style="1" hidden="1" customWidth="1"/>
    <col min="12794" max="12794" width="7.25" style="1" customWidth="1"/>
    <col min="12795" max="12795" width="6" style="1" customWidth="1"/>
    <col min="12796" max="12796" width="2.875" style="1" customWidth="1"/>
    <col min="12797" max="12797" width="17.75" style="1" customWidth="1"/>
    <col min="12798" max="12798" width="10.625" style="1" customWidth="1"/>
    <col min="12799" max="12799" width="31" style="1" customWidth="1"/>
    <col min="12800" max="12800" width="13.625" style="1" customWidth="1"/>
    <col min="12801" max="12801" width="6.75" style="1" customWidth="1"/>
    <col min="12802" max="12802" width="10" style="1" customWidth="1"/>
    <col min="12803" max="12803" width="7.5" style="1" customWidth="1"/>
    <col min="12804" max="12804" width="19.375" style="1" customWidth="1"/>
    <col min="12805" max="12805" width="4.875" style="1" customWidth="1"/>
    <col min="12806" max="12806" width="2.125" style="1" customWidth="1"/>
    <col min="12807" max="12807" width="18.5" style="1" customWidth="1"/>
    <col min="12808" max="12808" width="8.75" style="1" customWidth="1"/>
    <col min="12809" max="12809" width="12.5" style="1" customWidth="1"/>
    <col min="12810" max="12810" width="4.25" style="1" customWidth="1"/>
    <col min="12811" max="12811" width="24.875" style="1" customWidth="1"/>
    <col min="12812" max="12812" width="5.75" style="1" customWidth="1"/>
    <col min="12813" max="13048" width="9" style="1"/>
    <col min="13049" max="13049" width="0" style="1" hidden="1" customWidth="1"/>
    <col min="13050" max="13050" width="7.25" style="1" customWidth="1"/>
    <col min="13051" max="13051" width="6" style="1" customWidth="1"/>
    <col min="13052" max="13052" width="2.875" style="1" customWidth="1"/>
    <col min="13053" max="13053" width="17.75" style="1" customWidth="1"/>
    <col min="13054" max="13054" width="10.625" style="1" customWidth="1"/>
    <col min="13055" max="13055" width="31" style="1" customWidth="1"/>
    <col min="13056" max="13056" width="13.625" style="1" customWidth="1"/>
    <col min="13057" max="13057" width="6.75" style="1" customWidth="1"/>
    <col min="13058" max="13058" width="10" style="1" customWidth="1"/>
    <col min="13059" max="13059" width="7.5" style="1" customWidth="1"/>
    <col min="13060" max="13060" width="19.375" style="1" customWidth="1"/>
    <col min="13061" max="13061" width="4.875" style="1" customWidth="1"/>
    <col min="13062" max="13062" width="2.125" style="1" customWidth="1"/>
    <col min="13063" max="13063" width="18.5" style="1" customWidth="1"/>
    <col min="13064" max="13064" width="8.75" style="1" customWidth="1"/>
    <col min="13065" max="13065" width="12.5" style="1" customWidth="1"/>
    <col min="13066" max="13066" width="4.25" style="1" customWidth="1"/>
    <col min="13067" max="13067" width="24.875" style="1" customWidth="1"/>
    <col min="13068" max="13068" width="5.75" style="1" customWidth="1"/>
    <col min="13069" max="13304" width="9" style="1"/>
    <col min="13305" max="13305" width="0" style="1" hidden="1" customWidth="1"/>
    <col min="13306" max="13306" width="7.25" style="1" customWidth="1"/>
    <col min="13307" max="13307" width="6" style="1" customWidth="1"/>
    <col min="13308" max="13308" width="2.875" style="1" customWidth="1"/>
    <col min="13309" max="13309" width="17.75" style="1" customWidth="1"/>
    <col min="13310" max="13310" width="10.625" style="1" customWidth="1"/>
    <col min="13311" max="13311" width="31" style="1" customWidth="1"/>
    <col min="13312" max="13312" width="13.625" style="1" customWidth="1"/>
    <col min="13313" max="13313" width="6.75" style="1" customWidth="1"/>
    <col min="13314" max="13314" width="10" style="1" customWidth="1"/>
    <col min="13315" max="13315" width="7.5" style="1" customWidth="1"/>
    <col min="13316" max="13316" width="19.375" style="1" customWidth="1"/>
    <col min="13317" max="13317" width="4.875" style="1" customWidth="1"/>
    <col min="13318" max="13318" width="2.125" style="1" customWidth="1"/>
    <col min="13319" max="13319" width="18.5" style="1" customWidth="1"/>
    <col min="13320" max="13320" width="8.75" style="1" customWidth="1"/>
    <col min="13321" max="13321" width="12.5" style="1" customWidth="1"/>
    <col min="13322" max="13322" width="4.25" style="1" customWidth="1"/>
    <col min="13323" max="13323" width="24.875" style="1" customWidth="1"/>
    <col min="13324" max="13324" width="5.75" style="1" customWidth="1"/>
    <col min="13325" max="13560" width="9" style="1"/>
    <col min="13561" max="13561" width="0" style="1" hidden="1" customWidth="1"/>
    <col min="13562" max="13562" width="7.25" style="1" customWidth="1"/>
    <col min="13563" max="13563" width="6" style="1" customWidth="1"/>
    <col min="13564" max="13564" width="2.875" style="1" customWidth="1"/>
    <col min="13565" max="13565" width="17.75" style="1" customWidth="1"/>
    <col min="13566" max="13566" width="10.625" style="1" customWidth="1"/>
    <col min="13567" max="13567" width="31" style="1" customWidth="1"/>
    <col min="13568" max="13568" width="13.625" style="1" customWidth="1"/>
    <col min="13569" max="13569" width="6.75" style="1" customWidth="1"/>
    <col min="13570" max="13570" width="10" style="1" customWidth="1"/>
    <col min="13571" max="13571" width="7.5" style="1" customWidth="1"/>
    <col min="13572" max="13572" width="19.375" style="1" customWidth="1"/>
    <col min="13573" max="13573" width="4.875" style="1" customWidth="1"/>
    <col min="13574" max="13574" width="2.125" style="1" customWidth="1"/>
    <col min="13575" max="13575" width="18.5" style="1" customWidth="1"/>
    <col min="13576" max="13576" width="8.75" style="1" customWidth="1"/>
    <col min="13577" max="13577" width="12.5" style="1" customWidth="1"/>
    <col min="13578" max="13578" width="4.25" style="1" customWidth="1"/>
    <col min="13579" max="13579" width="24.875" style="1" customWidth="1"/>
    <col min="13580" max="13580" width="5.75" style="1" customWidth="1"/>
    <col min="13581" max="13816" width="9" style="1"/>
    <col min="13817" max="13817" width="0" style="1" hidden="1" customWidth="1"/>
    <col min="13818" max="13818" width="7.25" style="1" customWidth="1"/>
    <col min="13819" max="13819" width="6" style="1" customWidth="1"/>
    <col min="13820" max="13820" width="2.875" style="1" customWidth="1"/>
    <col min="13821" max="13821" width="17.75" style="1" customWidth="1"/>
    <col min="13822" max="13822" width="10.625" style="1" customWidth="1"/>
    <col min="13823" max="13823" width="31" style="1" customWidth="1"/>
    <col min="13824" max="13824" width="13.625" style="1" customWidth="1"/>
    <col min="13825" max="13825" width="6.75" style="1" customWidth="1"/>
    <col min="13826" max="13826" width="10" style="1" customWidth="1"/>
    <col min="13827" max="13827" width="7.5" style="1" customWidth="1"/>
    <col min="13828" max="13828" width="19.375" style="1" customWidth="1"/>
    <col min="13829" max="13829" width="4.875" style="1" customWidth="1"/>
    <col min="13830" max="13830" width="2.125" style="1" customWidth="1"/>
    <col min="13831" max="13831" width="18.5" style="1" customWidth="1"/>
    <col min="13832" max="13832" width="8.75" style="1" customWidth="1"/>
    <col min="13833" max="13833" width="12.5" style="1" customWidth="1"/>
    <col min="13834" max="13834" width="4.25" style="1" customWidth="1"/>
    <col min="13835" max="13835" width="24.875" style="1" customWidth="1"/>
    <col min="13836" max="13836" width="5.75" style="1" customWidth="1"/>
    <col min="13837" max="14072" width="9" style="1"/>
    <col min="14073" max="14073" width="0" style="1" hidden="1" customWidth="1"/>
    <col min="14074" max="14074" width="7.25" style="1" customWidth="1"/>
    <col min="14075" max="14075" width="6" style="1" customWidth="1"/>
    <col min="14076" max="14076" width="2.875" style="1" customWidth="1"/>
    <col min="14077" max="14077" width="17.75" style="1" customWidth="1"/>
    <col min="14078" max="14078" width="10.625" style="1" customWidth="1"/>
    <col min="14079" max="14079" width="31" style="1" customWidth="1"/>
    <col min="14080" max="14080" width="13.625" style="1" customWidth="1"/>
    <col min="14081" max="14081" width="6.75" style="1" customWidth="1"/>
    <col min="14082" max="14082" width="10" style="1" customWidth="1"/>
    <col min="14083" max="14083" width="7.5" style="1" customWidth="1"/>
    <col min="14084" max="14084" width="19.375" style="1" customWidth="1"/>
    <col min="14085" max="14085" width="4.875" style="1" customWidth="1"/>
    <col min="14086" max="14086" width="2.125" style="1" customWidth="1"/>
    <col min="14087" max="14087" width="18.5" style="1" customWidth="1"/>
    <col min="14088" max="14088" width="8.75" style="1" customWidth="1"/>
    <col min="14089" max="14089" width="12.5" style="1" customWidth="1"/>
    <col min="14090" max="14090" width="4.25" style="1" customWidth="1"/>
    <col min="14091" max="14091" width="24.875" style="1" customWidth="1"/>
    <col min="14092" max="14092" width="5.75" style="1" customWidth="1"/>
    <col min="14093" max="14328" width="9" style="1"/>
    <col min="14329" max="14329" width="0" style="1" hidden="1" customWidth="1"/>
    <col min="14330" max="14330" width="7.25" style="1" customWidth="1"/>
    <col min="14331" max="14331" width="6" style="1" customWidth="1"/>
    <col min="14332" max="14332" width="2.875" style="1" customWidth="1"/>
    <col min="14333" max="14333" width="17.75" style="1" customWidth="1"/>
    <col min="14334" max="14334" width="10.625" style="1" customWidth="1"/>
    <col min="14335" max="14335" width="31" style="1" customWidth="1"/>
    <col min="14336" max="14336" width="13.625" style="1" customWidth="1"/>
    <col min="14337" max="14337" width="6.75" style="1" customWidth="1"/>
    <col min="14338" max="14338" width="10" style="1" customWidth="1"/>
    <col min="14339" max="14339" width="7.5" style="1" customWidth="1"/>
    <col min="14340" max="14340" width="19.375" style="1" customWidth="1"/>
    <col min="14341" max="14341" width="4.875" style="1" customWidth="1"/>
    <col min="14342" max="14342" width="2.125" style="1" customWidth="1"/>
    <col min="14343" max="14343" width="18.5" style="1" customWidth="1"/>
    <col min="14344" max="14344" width="8.75" style="1" customWidth="1"/>
    <col min="14345" max="14345" width="12.5" style="1" customWidth="1"/>
    <col min="14346" max="14346" width="4.25" style="1" customWidth="1"/>
    <col min="14347" max="14347" width="24.875" style="1" customWidth="1"/>
    <col min="14348" max="14348" width="5.75" style="1" customWidth="1"/>
    <col min="14349" max="14584" width="9" style="1"/>
    <col min="14585" max="14585" width="0" style="1" hidden="1" customWidth="1"/>
    <col min="14586" max="14586" width="7.25" style="1" customWidth="1"/>
    <col min="14587" max="14587" width="6" style="1" customWidth="1"/>
    <col min="14588" max="14588" width="2.875" style="1" customWidth="1"/>
    <col min="14589" max="14589" width="17.75" style="1" customWidth="1"/>
    <col min="14590" max="14590" width="10.625" style="1" customWidth="1"/>
    <col min="14591" max="14591" width="31" style="1" customWidth="1"/>
    <col min="14592" max="14592" width="13.625" style="1" customWidth="1"/>
    <col min="14593" max="14593" width="6.75" style="1" customWidth="1"/>
    <col min="14594" max="14594" width="10" style="1" customWidth="1"/>
    <col min="14595" max="14595" width="7.5" style="1" customWidth="1"/>
    <col min="14596" max="14596" width="19.375" style="1" customWidth="1"/>
    <col min="14597" max="14597" width="4.875" style="1" customWidth="1"/>
    <col min="14598" max="14598" width="2.125" style="1" customWidth="1"/>
    <col min="14599" max="14599" width="18.5" style="1" customWidth="1"/>
    <col min="14600" max="14600" width="8.75" style="1" customWidth="1"/>
    <col min="14601" max="14601" width="12.5" style="1" customWidth="1"/>
    <col min="14602" max="14602" width="4.25" style="1" customWidth="1"/>
    <col min="14603" max="14603" width="24.875" style="1" customWidth="1"/>
    <col min="14604" max="14604" width="5.75" style="1" customWidth="1"/>
    <col min="14605" max="14840" width="9" style="1"/>
    <col min="14841" max="14841" width="0" style="1" hidden="1" customWidth="1"/>
    <col min="14842" max="14842" width="7.25" style="1" customWidth="1"/>
    <col min="14843" max="14843" width="6" style="1" customWidth="1"/>
    <col min="14844" max="14844" width="2.875" style="1" customWidth="1"/>
    <col min="14845" max="14845" width="17.75" style="1" customWidth="1"/>
    <col min="14846" max="14846" width="10.625" style="1" customWidth="1"/>
    <col min="14847" max="14847" width="31" style="1" customWidth="1"/>
    <col min="14848" max="14848" width="13.625" style="1" customWidth="1"/>
    <col min="14849" max="14849" width="6.75" style="1" customWidth="1"/>
    <col min="14850" max="14850" width="10" style="1" customWidth="1"/>
    <col min="14851" max="14851" width="7.5" style="1" customWidth="1"/>
    <col min="14852" max="14852" width="19.375" style="1" customWidth="1"/>
    <col min="14853" max="14853" width="4.875" style="1" customWidth="1"/>
    <col min="14854" max="14854" width="2.125" style="1" customWidth="1"/>
    <col min="14855" max="14855" width="18.5" style="1" customWidth="1"/>
    <col min="14856" max="14856" width="8.75" style="1" customWidth="1"/>
    <col min="14857" max="14857" width="12.5" style="1" customWidth="1"/>
    <col min="14858" max="14858" width="4.25" style="1" customWidth="1"/>
    <col min="14859" max="14859" width="24.875" style="1" customWidth="1"/>
    <col min="14860" max="14860" width="5.75" style="1" customWidth="1"/>
    <col min="14861" max="15096" width="9" style="1"/>
    <col min="15097" max="15097" width="0" style="1" hidden="1" customWidth="1"/>
    <col min="15098" max="15098" width="7.25" style="1" customWidth="1"/>
    <col min="15099" max="15099" width="6" style="1" customWidth="1"/>
    <col min="15100" max="15100" width="2.875" style="1" customWidth="1"/>
    <col min="15101" max="15101" width="17.75" style="1" customWidth="1"/>
    <col min="15102" max="15102" width="10.625" style="1" customWidth="1"/>
    <col min="15103" max="15103" width="31" style="1" customWidth="1"/>
    <col min="15104" max="15104" width="13.625" style="1" customWidth="1"/>
    <col min="15105" max="15105" width="6.75" style="1" customWidth="1"/>
    <col min="15106" max="15106" width="10" style="1" customWidth="1"/>
    <col min="15107" max="15107" width="7.5" style="1" customWidth="1"/>
    <col min="15108" max="15108" width="19.375" style="1" customWidth="1"/>
    <col min="15109" max="15109" width="4.875" style="1" customWidth="1"/>
    <col min="15110" max="15110" width="2.125" style="1" customWidth="1"/>
    <col min="15111" max="15111" width="18.5" style="1" customWidth="1"/>
    <col min="15112" max="15112" width="8.75" style="1" customWidth="1"/>
    <col min="15113" max="15113" width="12.5" style="1" customWidth="1"/>
    <col min="15114" max="15114" width="4.25" style="1" customWidth="1"/>
    <col min="15115" max="15115" width="24.875" style="1" customWidth="1"/>
    <col min="15116" max="15116" width="5.75" style="1" customWidth="1"/>
    <col min="15117" max="15352" width="9" style="1"/>
    <col min="15353" max="15353" width="0" style="1" hidden="1" customWidth="1"/>
    <col min="15354" max="15354" width="7.25" style="1" customWidth="1"/>
    <col min="15355" max="15355" width="6" style="1" customWidth="1"/>
    <col min="15356" max="15356" width="2.875" style="1" customWidth="1"/>
    <col min="15357" max="15357" width="17.75" style="1" customWidth="1"/>
    <col min="15358" max="15358" width="10.625" style="1" customWidth="1"/>
    <col min="15359" max="15359" width="31" style="1" customWidth="1"/>
    <col min="15360" max="15360" width="13.625" style="1" customWidth="1"/>
    <col min="15361" max="15361" width="6.75" style="1" customWidth="1"/>
    <col min="15362" max="15362" width="10" style="1" customWidth="1"/>
    <col min="15363" max="15363" width="7.5" style="1" customWidth="1"/>
    <col min="15364" max="15364" width="19.375" style="1" customWidth="1"/>
    <col min="15365" max="15365" width="4.875" style="1" customWidth="1"/>
    <col min="15366" max="15366" width="2.125" style="1" customWidth="1"/>
    <col min="15367" max="15367" width="18.5" style="1" customWidth="1"/>
    <col min="15368" max="15368" width="8.75" style="1" customWidth="1"/>
    <col min="15369" max="15369" width="12.5" style="1" customWidth="1"/>
    <col min="15370" max="15370" width="4.25" style="1" customWidth="1"/>
    <col min="15371" max="15371" width="24.875" style="1" customWidth="1"/>
    <col min="15372" max="15372" width="5.75" style="1" customWidth="1"/>
    <col min="15373" max="15608" width="9" style="1"/>
    <col min="15609" max="15609" width="0" style="1" hidden="1" customWidth="1"/>
    <col min="15610" max="15610" width="7.25" style="1" customWidth="1"/>
    <col min="15611" max="15611" width="6" style="1" customWidth="1"/>
    <col min="15612" max="15612" width="2.875" style="1" customWidth="1"/>
    <col min="15613" max="15613" width="17.75" style="1" customWidth="1"/>
    <col min="15614" max="15614" width="10.625" style="1" customWidth="1"/>
    <col min="15615" max="15615" width="31" style="1" customWidth="1"/>
    <col min="15616" max="15616" width="13.625" style="1" customWidth="1"/>
    <col min="15617" max="15617" width="6.75" style="1" customWidth="1"/>
    <col min="15618" max="15618" width="10" style="1" customWidth="1"/>
    <col min="15619" max="15619" width="7.5" style="1" customWidth="1"/>
    <col min="15620" max="15620" width="19.375" style="1" customWidth="1"/>
    <col min="15621" max="15621" width="4.875" style="1" customWidth="1"/>
    <col min="15622" max="15622" width="2.125" style="1" customWidth="1"/>
    <col min="15623" max="15623" width="18.5" style="1" customWidth="1"/>
    <col min="15624" max="15624" width="8.75" style="1" customWidth="1"/>
    <col min="15625" max="15625" width="12.5" style="1" customWidth="1"/>
    <col min="15626" max="15626" width="4.25" style="1" customWidth="1"/>
    <col min="15627" max="15627" width="24.875" style="1" customWidth="1"/>
    <col min="15628" max="15628" width="5.75" style="1" customWidth="1"/>
    <col min="15629" max="15864" width="9" style="1"/>
    <col min="15865" max="15865" width="0" style="1" hidden="1" customWidth="1"/>
    <col min="15866" max="15866" width="7.25" style="1" customWidth="1"/>
    <col min="15867" max="15867" width="6" style="1" customWidth="1"/>
    <col min="15868" max="15868" width="2.875" style="1" customWidth="1"/>
    <col min="15869" max="15869" width="17.75" style="1" customWidth="1"/>
    <col min="15870" max="15870" width="10.625" style="1" customWidth="1"/>
    <col min="15871" max="15871" width="31" style="1" customWidth="1"/>
    <col min="15872" max="15872" width="13.625" style="1" customWidth="1"/>
    <col min="15873" max="15873" width="6.75" style="1" customWidth="1"/>
    <col min="15874" max="15874" width="10" style="1" customWidth="1"/>
    <col min="15875" max="15875" width="7.5" style="1" customWidth="1"/>
    <col min="15876" max="15876" width="19.375" style="1" customWidth="1"/>
    <col min="15877" max="15877" width="4.875" style="1" customWidth="1"/>
    <col min="15878" max="15878" width="2.125" style="1" customWidth="1"/>
    <col min="15879" max="15879" width="18.5" style="1" customWidth="1"/>
    <col min="15880" max="15880" width="8.75" style="1" customWidth="1"/>
    <col min="15881" max="15881" width="12.5" style="1" customWidth="1"/>
    <col min="15882" max="15882" width="4.25" style="1" customWidth="1"/>
    <col min="15883" max="15883" width="24.875" style="1" customWidth="1"/>
    <col min="15884" max="15884" width="5.75" style="1" customWidth="1"/>
    <col min="15885" max="16120" width="9" style="1"/>
    <col min="16121" max="16121" width="0" style="1" hidden="1" customWidth="1"/>
    <col min="16122" max="16122" width="7.25" style="1" customWidth="1"/>
    <col min="16123" max="16123" width="6" style="1" customWidth="1"/>
    <col min="16124" max="16124" width="2.875" style="1" customWidth="1"/>
    <col min="16125" max="16125" width="17.75" style="1" customWidth="1"/>
    <col min="16126" max="16126" width="10.625" style="1" customWidth="1"/>
    <col min="16127" max="16127" width="31" style="1" customWidth="1"/>
    <col min="16128" max="16128" width="13.625" style="1" customWidth="1"/>
    <col min="16129" max="16129" width="6.75" style="1" customWidth="1"/>
    <col min="16130" max="16130" width="10" style="1" customWidth="1"/>
    <col min="16131" max="16131" width="7.5" style="1" customWidth="1"/>
    <col min="16132" max="16132" width="19.375" style="1" customWidth="1"/>
    <col min="16133" max="16133" width="4.875" style="1" customWidth="1"/>
    <col min="16134" max="16134" width="2.125" style="1" customWidth="1"/>
    <col min="16135" max="16135" width="18.5" style="1" customWidth="1"/>
    <col min="16136" max="16136" width="8.75" style="1" customWidth="1"/>
    <col min="16137" max="16137" width="12.5" style="1" customWidth="1"/>
    <col min="16138" max="16138" width="4.25" style="1" customWidth="1"/>
    <col min="16139" max="16139" width="24.875" style="1" customWidth="1"/>
    <col min="16140" max="16140" width="5.75" style="1" customWidth="1"/>
    <col min="16141" max="16384" width="9" style="1"/>
  </cols>
  <sheetData>
    <row r="1" spans="1:25" ht="45" customHeight="1" thickBot="1">
      <c r="A1" s="8"/>
      <c r="B1" s="8"/>
      <c r="C1" s="368" t="s">
        <v>253</v>
      </c>
      <c r="D1" s="368"/>
      <c r="E1" s="368"/>
      <c r="F1" s="368"/>
      <c r="G1" s="368"/>
      <c r="H1" s="33"/>
      <c r="I1" s="33"/>
      <c r="K1" s="103"/>
      <c r="N1" s="143"/>
      <c r="O1" s="143"/>
      <c r="P1" s="143"/>
      <c r="Q1" s="143"/>
      <c r="R1" s="143"/>
      <c r="S1" s="143"/>
      <c r="T1" s="143"/>
      <c r="U1" s="144"/>
      <c r="V1" s="335" t="s">
        <v>239</v>
      </c>
    </row>
    <row r="2" spans="1:25" ht="27" customHeight="1" thickBot="1">
      <c r="A2" s="8"/>
      <c r="B2" s="8"/>
      <c r="C2" s="368"/>
      <c r="D2" s="368"/>
      <c r="E2" s="368"/>
      <c r="F2" s="368"/>
      <c r="G2" s="368"/>
      <c r="H2" s="342"/>
      <c r="I2" s="342"/>
      <c r="J2" s="344"/>
      <c r="K2" s="103"/>
      <c r="L2" s="275"/>
      <c r="M2" s="417"/>
      <c r="N2" s="331" t="s">
        <v>169</v>
      </c>
      <c r="O2" s="145"/>
      <c r="P2" s="145"/>
      <c r="Q2" s="145"/>
      <c r="R2" s="145"/>
      <c r="S2" s="145"/>
      <c r="T2" s="145"/>
      <c r="U2" s="144"/>
      <c r="V2" s="144"/>
    </row>
    <row r="3" spans="1:25" ht="27" customHeight="1" thickBot="1">
      <c r="A3" s="8"/>
      <c r="B3" s="8"/>
      <c r="C3" s="129"/>
      <c r="D3" s="368"/>
      <c r="E3" s="129"/>
      <c r="F3" s="129"/>
      <c r="G3" s="129"/>
      <c r="H3" s="836"/>
      <c r="I3" s="836"/>
      <c r="J3" s="836"/>
      <c r="K3" s="103"/>
      <c r="L3" s="275"/>
      <c r="M3" s="417"/>
      <c r="N3" s="332" t="s">
        <v>171</v>
      </c>
      <c r="O3" s="146"/>
      <c r="P3" s="146"/>
      <c r="Q3" s="146"/>
      <c r="R3" s="146"/>
      <c r="S3" s="146"/>
      <c r="T3" s="146"/>
      <c r="U3" s="144"/>
      <c r="V3" s="144"/>
    </row>
    <row r="4" spans="1:25" ht="26.25" customHeight="1" thickBot="1">
      <c r="A4" s="10"/>
      <c r="B4" s="10"/>
      <c r="C4" s="10"/>
      <c r="D4" s="343" t="s">
        <v>215</v>
      </c>
      <c r="E4" s="8"/>
      <c r="F4" s="8"/>
      <c r="G4" s="8"/>
      <c r="H4" s="837" t="s">
        <v>216</v>
      </c>
      <c r="I4" s="837"/>
      <c r="J4" s="837"/>
      <c r="K4" s="8"/>
      <c r="L4" s="334" t="s">
        <v>172</v>
      </c>
      <c r="M4" s="142"/>
      <c r="N4" s="333"/>
      <c r="O4" s="147"/>
      <c r="P4" s="147"/>
      <c r="Q4" s="147"/>
      <c r="R4" s="148"/>
      <c r="S4" s="148"/>
      <c r="T4" s="148"/>
      <c r="U4" s="148"/>
      <c r="V4" s="148"/>
    </row>
    <row r="5" spans="1:25" ht="27" customHeight="1">
      <c r="A5" s="70"/>
      <c r="B5" s="838" t="s">
        <v>116</v>
      </c>
      <c r="C5" s="590"/>
      <c r="D5" s="839"/>
      <c r="E5" s="846" t="str">
        <f>IF('活動計画書(必須)'!E9&lt;&gt;"",'活動計画書(必須)'!E9,"")</f>
        <v/>
      </c>
      <c r="F5" s="847"/>
      <c r="G5" s="847"/>
      <c r="H5" s="847"/>
      <c r="I5" s="847"/>
      <c r="J5" s="847"/>
      <c r="K5" s="847"/>
      <c r="L5" s="848"/>
      <c r="M5" s="589" t="s">
        <v>117</v>
      </c>
      <c r="N5" s="590"/>
      <c r="O5" s="839"/>
      <c r="P5" s="850" t="str">
        <f>IF('活動計画書(必須)'!AC9&lt;&gt;"",'活動計画書(必須)'!AC9,"")</f>
        <v/>
      </c>
      <c r="Q5" s="851"/>
      <c r="R5" s="851"/>
      <c r="S5" s="851"/>
      <c r="T5" s="851"/>
      <c r="U5" s="851"/>
      <c r="V5" s="852"/>
      <c r="W5" s="22"/>
      <c r="X5" s="10"/>
      <c r="Y5" s="10"/>
    </row>
    <row r="6" spans="1:25" ht="30" customHeight="1">
      <c r="A6" s="70"/>
      <c r="B6" s="840"/>
      <c r="C6" s="841"/>
      <c r="D6" s="842"/>
      <c r="E6" s="853" t="str">
        <f>IF('活動計画書(必須)'!E10&lt;&gt;"",'活動計画書(必須)'!E10,"")</f>
        <v/>
      </c>
      <c r="F6" s="854"/>
      <c r="G6" s="854"/>
      <c r="H6" s="854"/>
      <c r="I6" s="854"/>
      <c r="J6" s="854"/>
      <c r="K6" s="854"/>
      <c r="L6" s="855"/>
      <c r="M6" s="849"/>
      <c r="N6" s="844"/>
      <c r="O6" s="845"/>
      <c r="P6" s="859" t="str">
        <f>IF('活動計画書(必須)'!AC10&lt;&gt;"",'活動計画書(必須)'!AC10,"")</f>
        <v/>
      </c>
      <c r="Q6" s="860"/>
      <c r="R6" s="860"/>
      <c r="S6" s="860"/>
      <c r="T6" s="860"/>
      <c r="U6" s="860"/>
      <c r="V6" s="861"/>
      <c r="W6" s="22"/>
      <c r="X6" s="10"/>
      <c r="Y6" s="10"/>
    </row>
    <row r="7" spans="1:25" ht="30" customHeight="1">
      <c r="A7" s="70"/>
      <c r="B7" s="843"/>
      <c r="C7" s="844"/>
      <c r="D7" s="845"/>
      <c r="E7" s="856"/>
      <c r="F7" s="857"/>
      <c r="G7" s="857"/>
      <c r="H7" s="857"/>
      <c r="I7" s="857"/>
      <c r="J7" s="857"/>
      <c r="K7" s="857"/>
      <c r="L7" s="858"/>
      <c r="M7" s="626" t="s">
        <v>7</v>
      </c>
      <c r="N7" s="561"/>
      <c r="O7" s="562"/>
      <c r="P7" s="862" t="str">
        <f>IF('活動計画書(必須)'!AC11&lt;&gt;"",'活動計画書(必須)'!AC11,"")</f>
        <v/>
      </c>
      <c r="Q7" s="863"/>
      <c r="R7" s="863"/>
      <c r="S7" s="863"/>
      <c r="T7" s="863"/>
      <c r="U7" s="863"/>
      <c r="V7" s="864"/>
      <c r="W7" s="22"/>
      <c r="X7" s="10"/>
      <c r="Y7" s="10"/>
    </row>
    <row r="8" spans="1:25" ht="30" customHeight="1">
      <c r="A8" s="70"/>
      <c r="B8" s="560" t="s">
        <v>74</v>
      </c>
      <c r="C8" s="561"/>
      <c r="D8" s="562"/>
      <c r="E8" s="862" t="str">
        <f>IF('活動計画書(必須)'!F13&lt;&gt;"","宿泊"&amp;"    "&amp;'活動計画書(必須)'!U13,IF('活動計画書(必須)'!I13&lt;&gt;"","日帰り",""))</f>
        <v/>
      </c>
      <c r="F8" s="863"/>
      <c r="G8" s="863"/>
      <c r="H8" s="863"/>
      <c r="I8" s="863"/>
      <c r="J8" s="863"/>
      <c r="K8" s="863"/>
      <c r="L8" s="875"/>
      <c r="M8" s="626" t="s">
        <v>68</v>
      </c>
      <c r="N8" s="561"/>
      <c r="O8" s="562"/>
      <c r="P8" s="862" t="str">
        <f>IF('活動計画書(必須)'!AC12&lt;&gt;"",'活動計画書(必須)'!AC12,"")</f>
        <v/>
      </c>
      <c r="Q8" s="863"/>
      <c r="R8" s="863"/>
      <c r="S8" s="863"/>
      <c r="T8" s="863"/>
      <c r="U8" s="863"/>
      <c r="V8" s="864"/>
      <c r="W8" s="22"/>
      <c r="X8" s="10"/>
      <c r="Y8" s="10"/>
    </row>
    <row r="9" spans="1:25" ht="30" customHeight="1" thickBot="1">
      <c r="A9" s="70"/>
      <c r="B9" s="611" t="s">
        <v>67</v>
      </c>
      <c r="C9" s="612"/>
      <c r="D9" s="613"/>
      <c r="E9" s="876" t="str">
        <f>IF('活動計画書(必須)'!F13&lt;&gt;"",'活動計画書(必須)'!AN10,'活動計画書(必須)'!AN11)</f>
        <v/>
      </c>
      <c r="F9" s="877"/>
      <c r="G9" s="877"/>
      <c r="H9" s="877"/>
      <c r="I9" s="877"/>
      <c r="J9" s="877"/>
      <c r="K9" s="877"/>
      <c r="L9" s="878"/>
      <c r="M9" s="642" t="s">
        <v>11</v>
      </c>
      <c r="N9" s="612"/>
      <c r="O9" s="613"/>
      <c r="P9" s="879" t="str">
        <f>IF('活動計画書(必須)'!AC15&lt;&gt;"",'活動計画書(必須)'!AC15,"")</f>
        <v/>
      </c>
      <c r="Q9" s="880"/>
      <c r="R9" s="880"/>
      <c r="S9" s="880"/>
      <c r="T9" s="880"/>
      <c r="U9" s="880"/>
      <c r="V9" s="881"/>
      <c r="W9" s="22"/>
      <c r="X9" s="10"/>
      <c r="Y9" s="10"/>
    </row>
    <row r="10" spans="1:25" s="40" customFormat="1" ht="16.5" customHeight="1" thickBot="1">
      <c r="A10" s="38"/>
      <c r="B10" s="38"/>
      <c r="C10" s="128"/>
      <c r="D10" s="128"/>
      <c r="E10" s="128"/>
      <c r="F10" s="128"/>
      <c r="G10" s="128"/>
      <c r="H10" s="128"/>
      <c r="I10" s="128"/>
      <c r="J10" s="73"/>
      <c r="K10" s="35"/>
      <c r="L10" s="35"/>
      <c r="M10" s="35"/>
      <c r="N10" s="35"/>
      <c r="O10" s="35"/>
      <c r="P10" s="35"/>
      <c r="Q10" s="36"/>
      <c r="R10" s="36"/>
      <c r="S10" s="36"/>
      <c r="T10" s="36"/>
      <c r="U10" s="36"/>
      <c r="V10" s="37"/>
      <c r="W10" s="38"/>
      <c r="X10" s="39"/>
      <c r="Y10" s="39"/>
    </row>
    <row r="11" spans="1:25" ht="21.75" customHeight="1">
      <c r="B11" s="865" t="s">
        <v>37</v>
      </c>
      <c r="C11" s="866"/>
      <c r="D11" s="866"/>
      <c r="E11" s="866"/>
      <c r="F11" s="869" t="s">
        <v>8</v>
      </c>
      <c r="G11" s="869" t="s">
        <v>38</v>
      </c>
      <c r="H11" s="882" t="s">
        <v>39</v>
      </c>
      <c r="I11" s="883"/>
      <c r="J11" s="871" t="s">
        <v>40</v>
      </c>
      <c r="K11" s="871"/>
      <c r="L11" s="871"/>
      <c r="M11" s="871"/>
      <c r="N11" s="871"/>
      <c r="O11" s="871"/>
      <c r="P11" s="871"/>
      <c r="Q11" s="871" t="s">
        <v>111</v>
      </c>
      <c r="R11" s="871"/>
      <c r="S11" s="871"/>
      <c r="T11" s="871"/>
      <c r="U11" s="871"/>
      <c r="V11" s="873"/>
    </row>
    <row r="12" spans="1:25" ht="17.25" customHeight="1">
      <c r="B12" s="867"/>
      <c r="C12" s="868"/>
      <c r="D12" s="868"/>
      <c r="E12" s="868"/>
      <c r="F12" s="870"/>
      <c r="G12" s="870"/>
      <c r="H12" s="884"/>
      <c r="I12" s="885"/>
      <c r="J12" s="872"/>
      <c r="K12" s="872"/>
      <c r="L12" s="872"/>
      <c r="M12" s="872"/>
      <c r="N12" s="872"/>
      <c r="O12" s="872"/>
      <c r="P12" s="872"/>
      <c r="Q12" s="870" t="s">
        <v>76</v>
      </c>
      <c r="R12" s="870"/>
      <c r="S12" s="870"/>
      <c r="T12" s="870" t="s">
        <v>41</v>
      </c>
      <c r="U12" s="870"/>
      <c r="V12" s="874"/>
    </row>
    <row r="13" spans="1:25" ht="46.5" customHeight="1">
      <c r="B13" s="817" t="s">
        <v>240</v>
      </c>
      <c r="C13" s="818"/>
      <c r="D13" s="818"/>
      <c r="E13" s="818"/>
      <c r="F13" s="355" t="s">
        <v>44</v>
      </c>
      <c r="G13" s="356" t="s">
        <v>118</v>
      </c>
      <c r="H13" s="834" t="s">
        <v>72</v>
      </c>
      <c r="I13" s="835"/>
      <c r="J13" s="819" t="s">
        <v>42</v>
      </c>
      <c r="K13" s="820"/>
      <c r="L13" s="820"/>
      <c r="M13" s="820"/>
      <c r="N13" s="820"/>
      <c r="O13" s="820"/>
      <c r="P13" s="820"/>
      <c r="Q13" s="821" t="s">
        <v>110</v>
      </c>
      <c r="R13" s="822"/>
      <c r="S13" s="822"/>
      <c r="T13" s="818" t="s">
        <v>43</v>
      </c>
      <c r="U13" s="818"/>
      <c r="V13" s="823"/>
    </row>
    <row r="14" spans="1:25" ht="25.5" customHeight="1">
      <c r="B14" s="824"/>
      <c r="C14" s="825"/>
      <c r="D14" s="825"/>
      <c r="E14" s="826"/>
      <c r="F14" s="803" t="s">
        <v>44</v>
      </c>
      <c r="G14" s="830">
        <f>SUM(L14:M18)</f>
        <v>0</v>
      </c>
      <c r="H14" s="807" t="s">
        <v>45</v>
      </c>
      <c r="I14" s="808"/>
      <c r="J14" s="351">
        <v>500</v>
      </c>
      <c r="K14" s="352" t="s">
        <v>29</v>
      </c>
      <c r="L14" s="833"/>
      <c r="M14" s="833"/>
      <c r="N14" s="353" t="s">
        <v>46</v>
      </c>
      <c r="O14" s="354">
        <f>J14*L14</f>
        <v>0</v>
      </c>
      <c r="P14" s="357" t="s">
        <v>31</v>
      </c>
      <c r="Q14" s="898" t="s">
        <v>292</v>
      </c>
      <c r="R14" s="899"/>
      <c r="S14" s="900"/>
      <c r="T14" s="785" t="s">
        <v>249</v>
      </c>
      <c r="U14" s="786"/>
      <c r="V14" s="787"/>
    </row>
    <row r="15" spans="1:25" ht="25.5" customHeight="1">
      <c r="B15" s="827"/>
      <c r="C15" s="828"/>
      <c r="D15" s="828"/>
      <c r="E15" s="829"/>
      <c r="F15" s="804"/>
      <c r="G15" s="831"/>
      <c r="H15" s="809" t="s">
        <v>229</v>
      </c>
      <c r="I15" s="810"/>
      <c r="J15" s="346">
        <v>800</v>
      </c>
      <c r="K15" s="339" t="s">
        <v>29</v>
      </c>
      <c r="L15" s="791"/>
      <c r="M15" s="791"/>
      <c r="N15" s="340" t="s">
        <v>46</v>
      </c>
      <c r="O15" s="341">
        <f>J15*L15</f>
        <v>0</v>
      </c>
      <c r="P15" s="358" t="s">
        <v>31</v>
      </c>
      <c r="Q15" s="901"/>
      <c r="R15" s="902"/>
      <c r="S15" s="903"/>
      <c r="T15" s="788"/>
      <c r="U15" s="789"/>
      <c r="V15" s="790"/>
    </row>
    <row r="16" spans="1:25" ht="25.5" customHeight="1">
      <c r="B16" s="827"/>
      <c r="C16" s="828"/>
      <c r="D16" s="828"/>
      <c r="E16" s="829"/>
      <c r="F16" s="804"/>
      <c r="G16" s="831"/>
      <c r="H16" s="811" t="s">
        <v>230</v>
      </c>
      <c r="I16" s="812"/>
      <c r="J16" s="346">
        <v>870</v>
      </c>
      <c r="K16" s="339" t="s">
        <v>29</v>
      </c>
      <c r="L16" s="791"/>
      <c r="M16" s="791"/>
      <c r="N16" s="340" t="s">
        <v>46</v>
      </c>
      <c r="O16" s="341">
        <f>J16*L16</f>
        <v>0</v>
      </c>
      <c r="P16" s="358" t="s">
        <v>31</v>
      </c>
      <c r="Q16" s="901"/>
      <c r="R16" s="902"/>
      <c r="S16" s="903"/>
      <c r="T16" s="788"/>
      <c r="U16" s="789"/>
      <c r="V16" s="790"/>
    </row>
    <row r="17" spans="2:22" ht="25.5" customHeight="1">
      <c r="B17" s="827"/>
      <c r="C17" s="828"/>
      <c r="D17" s="828"/>
      <c r="E17" s="829"/>
      <c r="F17" s="804"/>
      <c r="G17" s="831"/>
      <c r="H17" s="754" t="s">
        <v>267</v>
      </c>
      <c r="I17" s="755"/>
      <c r="J17" s="380">
        <v>800</v>
      </c>
      <c r="K17" s="359" t="s">
        <v>29</v>
      </c>
      <c r="L17" s="756"/>
      <c r="M17" s="756"/>
      <c r="N17" s="360" t="s">
        <v>46</v>
      </c>
      <c r="O17" s="361">
        <f>J17*L17</f>
        <v>0</v>
      </c>
      <c r="P17" s="362" t="s">
        <v>31</v>
      </c>
      <c r="Q17" s="901"/>
      <c r="R17" s="902"/>
      <c r="S17" s="903"/>
      <c r="T17" s="788"/>
      <c r="U17" s="789"/>
      <c r="V17" s="790"/>
    </row>
    <row r="18" spans="2:22" ht="25.5" customHeight="1">
      <c r="B18" s="827"/>
      <c r="C18" s="828"/>
      <c r="D18" s="828"/>
      <c r="E18" s="829"/>
      <c r="F18" s="804"/>
      <c r="G18" s="831"/>
      <c r="H18" s="757" t="s">
        <v>248</v>
      </c>
      <c r="I18" s="758"/>
      <c r="J18" s="411">
        <v>800</v>
      </c>
      <c r="K18" s="352"/>
      <c r="L18" s="815"/>
      <c r="M18" s="815"/>
      <c r="N18" s="353" t="s">
        <v>46</v>
      </c>
      <c r="O18" s="354">
        <f>J18*L18</f>
        <v>0</v>
      </c>
      <c r="P18" s="357" t="s">
        <v>31</v>
      </c>
      <c r="Q18" s="901"/>
      <c r="R18" s="902"/>
      <c r="S18" s="903"/>
      <c r="T18" s="788"/>
      <c r="U18" s="789"/>
      <c r="V18" s="790"/>
    </row>
    <row r="19" spans="2:22" ht="25.5" customHeight="1">
      <c r="B19" s="827"/>
      <c r="C19" s="828"/>
      <c r="D19" s="828"/>
      <c r="E19" s="829"/>
      <c r="F19" s="805"/>
      <c r="G19" s="832"/>
      <c r="H19" s="384">
        <f>(L18*150)/1000</f>
        <v>0</v>
      </c>
      <c r="I19" s="377" t="s">
        <v>257</v>
      </c>
      <c r="J19" s="809" t="s">
        <v>286</v>
      </c>
      <c r="K19" s="816"/>
      <c r="L19" s="383"/>
      <c r="M19" s="407"/>
      <c r="N19" s="407" t="str">
        <f>IF(L19="厨房炊飯",ROUNDUP((L18*150)/1000,0),"")</f>
        <v/>
      </c>
      <c r="O19" s="379" t="str">
        <f>IF(AND(N19&gt;=1,N19&lt;=5),1300,IF(AND(N19&gt;=6,N19&lt;=10),2600,IF(AND(N19&gt;=11,N19&lt;=15),3900,IF(AND(N19&gt;=16,N19&lt;=20),5200,IF(AND(N19&gt;=21,N19&lt;=25),6500,IF(AND(N19&gt;=26,N19&lt;=30),7800,IF(AND(N19&gt;=31,N19&lt;=35),9100,IF(AND(N19&gt;=36,N19&lt;=40),10400,IF(AND(N19&gt;=41,N19&lt;=45),11700,IF(AND(N19&gt;=46,N19&lt;=50),13000,""))))))))))</f>
        <v/>
      </c>
      <c r="P19" s="358" t="s">
        <v>31</v>
      </c>
      <c r="Q19" s="382"/>
      <c r="R19" s="904" t="s">
        <v>250</v>
      </c>
      <c r="S19" s="905"/>
      <c r="T19" s="788"/>
      <c r="U19" s="789"/>
      <c r="V19" s="790"/>
    </row>
    <row r="20" spans="2:22" ht="25.5" customHeight="1">
      <c r="B20" s="827"/>
      <c r="C20" s="828"/>
      <c r="D20" s="828"/>
      <c r="E20" s="829"/>
      <c r="F20" s="803" t="s">
        <v>47</v>
      </c>
      <c r="G20" s="792">
        <f>SUM(L20:M24)</f>
        <v>0</v>
      </c>
      <c r="H20" s="807" t="s">
        <v>45</v>
      </c>
      <c r="I20" s="808"/>
      <c r="J20" s="351">
        <v>670</v>
      </c>
      <c r="K20" s="352" t="s">
        <v>29</v>
      </c>
      <c r="L20" s="814"/>
      <c r="M20" s="814"/>
      <c r="N20" s="353" t="s">
        <v>46</v>
      </c>
      <c r="O20" s="354">
        <f>J20*L20</f>
        <v>0</v>
      </c>
      <c r="P20" s="357" t="s">
        <v>31</v>
      </c>
      <c r="Q20" s="898" t="s">
        <v>292</v>
      </c>
      <c r="R20" s="899"/>
      <c r="S20" s="900"/>
      <c r="T20" s="785" t="s">
        <v>249</v>
      </c>
      <c r="U20" s="786"/>
      <c r="V20" s="787"/>
    </row>
    <row r="21" spans="2:22" ht="25.5" customHeight="1">
      <c r="B21" s="827"/>
      <c r="C21" s="828"/>
      <c r="D21" s="828"/>
      <c r="E21" s="829"/>
      <c r="F21" s="804"/>
      <c r="G21" s="793"/>
      <c r="H21" s="809" t="s">
        <v>229</v>
      </c>
      <c r="I21" s="810"/>
      <c r="J21" s="346">
        <v>940</v>
      </c>
      <c r="K21" s="339" t="s">
        <v>29</v>
      </c>
      <c r="L21" s="791"/>
      <c r="M21" s="791"/>
      <c r="N21" s="340" t="s">
        <v>46</v>
      </c>
      <c r="O21" s="341">
        <f>J21*L21</f>
        <v>0</v>
      </c>
      <c r="P21" s="358" t="s">
        <v>31</v>
      </c>
      <c r="Q21" s="901"/>
      <c r="R21" s="902"/>
      <c r="S21" s="903"/>
      <c r="T21" s="788"/>
      <c r="U21" s="789"/>
      <c r="V21" s="790"/>
    </row>
    <row r="22" spans="2:22" ht="25.5" customHeight="1">
      <c r="B22" s="827"/>
      <c r="C22" s="828"/>
      <c r="D22" s="828"/>
      <c r="E22" s="829"/>
      <c r="F22" s="804"/>
      <c r="G22" s="793"/>
      <c r="H22" s="811" t="s">
        <v>230</v>
      </c>
      <c r="I22" s="812"/>
      <c r="J22" s="476">
        <v>1000</v>
      </c>
      <c r="K22" s="339" t="s">
        <v>29</v>
      </c>
      <c r="L22" s="791"/>
      <c r="M22" s="791"/>
      <c r="N22" s="340" t="s">
        <v>46</v>
      </c>
      <c r="O22" s="341">
        <f>J22*L22</f>
        <v>0</v>
      </c>
      <c r="P22" s="358" t="s">
        <v>31</v>
      </c>
      <c r="Q22" s="901"/>
      <c r="R22" s="902"/>
      <c r="S22" s="903"/>
      <c r="T22" s="788"/>
      <c r="U22" s="789"/>
      <c r="V22" s="790"/>
    </row>
    <row r="23" spans="2:22" ht="25.5" customHeight="1">
      <c r="B23" s="827"/>
      <c r="C23" s="828"/>
      <c r="D23" s="828"/>
      <c r="E23" s="829"/>
      <c r="F23" s="804"/>
      <c r="G23" s="793"/>
      <c r="H23" s="754" t="s">
        <v>267</v>
      </c>
      <c r="I23" s="755"/>
      <c r="J23" s="380">
        <v>940</v>
      </c>
      <c r="K23" s="359" t="s">
        <v>29</v>
      </c>
      <c r="L23" s="756"/>
      <c r="M23" s="756"/>
      <c r="N23" s="360" t="s">
        <v>46</v>
      </c>
      <c r="O23" s="361">
        <f>J23*L23</f>
        <v>0</v>
      </c>
      <c r="P23" s="362" t="s">
        <v>31</v>
      </c>
      <c r="Q23" s="901"/>
      <c r="R23" s="902"/>
      <c r="S23" s="903"/>
      <c r="T23" s="788"/>
      <c r="U23" s="789"/>
      <c r="V23" s="790"/>
    </row>
    <row r="24" spans="2:22" ht="25.5" customHeight="1">
      <c r="B24" s="827"/>
      <c r="C24" s="828"/>
      <c r="D24" s="828"/>
      <c r="E24" s="829"/>
      <c r="F24" s="804"/>
      <c r="G24" s="793"/>
      <c r="H24" s="757" t="s">
        <v>248</v>
      </c>
      <c r="I24" s="758"/>
      <c r="J24" s="411">
        <v>800</v>
      </c>
      <c r="K24" s="352" t="s">
        <v>29</v>
      </c>
      <c r="L24" s="815"/>
      <c r="M24" s="815"/>
      <c r="N24" s="353" t="s">
        <v>46</v>
      </c>
      <c r="O24" s="354">
        <f>J24*L24</f>
        <v>0</v>
      </c>
      <c r="P24" s="357" t="s">
        <v>31</v>
      </c>
      <c r="Q24" s="901"/>
      <c r="R24" s="902"/>
      <c r="S24" s="903"/>
      <c r="T24" s="788"/>
      <c r="U24" s="789"/>
      <c r="V24" s="790"/>
    </row>
    <row r="25" spans="2:22" ht="25.5" customHeight="1">
      <c r="B25" s="827"/>
      <c r="C25" s="828"/>
      <c r="D25" s="828"/>
      <c r="E25" s="829"/>
      <c r="F25" s="805"/>
      <c r="G25" s="794"/>
      <c r="H25" s="384">
        <f>(L24*150)/1000</f>
        <v>0</v>
      </c>
      <c r="I25" s="377" t="s">
        <v>257</v>
      </c>
      <c r="J25" s="809" t="s">
        <v>286</v>
      </c>
      <c r="K25" s="816"/>
      <c r="L25" s="383"/>
      <c r="M25" s="410" t="str">
        <f>IF(L25="厨房炊飯",ROUNDUP((L24*150)/1000,0),"")</f>
        <v/>
      </c>
      <c r="N25" s="407" t="str">
        <f>IF(L25="厨房炊飯",ROUNDUP((L24*150)/1000,0),"")</f>
        <v/>
      </c>
      <c r="O25" s="379" t="str">
        <f>IF(AND(N25&gt;=1,N25&lt;=5),1300,IF(AND(N25&gt;=6,N25&lt;=10),2600,IF(AND(N25&gt;=11,N25&lt;=15),3900,IF(AND(N25&gt;=16,N25&lt;=20),5200,IF(AND(N25&gt;=21,N25&lt;=25),6500,IF(AND(N25&gt;=26,N25&lt;=30),7800,IF(AND(N25&gt;=31,N25&lt;=35),9100,IF(AND(N25&gt;=36,N25&lt;=40),10400,IF(AND(N25&gt;=41,N25&lt;=45),11700,IF(AND(N25&gt;=46,N25&lt;=50),13000,""))))))))))</f>
        <v/>
      </c>
      <c r="P25" s="358" t="s">
        <v>31</v>
      </c>
      <c r="Q25" s="382"/>
      <c r="R25" s="904" t="s">
        <v>250</v>
      </c>
      <c r="S25" s="905"/>
      <c r="T25" s="788"/>
      <c r="U25" s="789"/>
      <c r="V25" s="790"/>
    </row>
    <row r="26" spans="2:22" s="13" customFormat="1" ht="25.5" customHeight="1">
      <c r="B26" s="796"/>
      <c r="C26" s="797"/>
      <c r="D26" s="797"/>
      <c r="E26" s="798"/>
      <c r="F26" s="802" t="s">
        <v>48</v>
      </c>
      <c r="G26" s="792">
        <f>SUM(L26:M29)</f>
        <v>0</v>
      </c>
      <c r="H26" s="807" t="s">
        <v>45</v>
      </c>
      <c r="I26" s="808"/>
      <c r="J26" s="351">
        <v>460</v>
      </c>
      <c r="K26" s="352" t="s">
        <v>29</v>
      </c>
      <c r="L26" s="814"/>
      <c r="M26" s="814"/>
      <c r="N26" s="353" t="s">
        <v>46</v>
      </c>
      <c r="O26" s="354">
        <f t="shared" ref="O26:O34" si="0">J26*L26</f>
        <v>0</v>
      </c>
      <c r="P26" s="357" t="s">
        <v>31</v>
      </c>
      <c r="Q26" s="763"/>
      <c r="R26" s="764"/>
      <c r="S26" s="765"/>
      <c r="T26" s="763"/>
      <c r="U26" s="764"/>
      <c r="V26" s="772"/>
    </row>
    <row r="27" spans="2:22" s="13" customFormat="1" ht="25.5" customHeight="1">
      <c r="B27" s="796"/>
      <c r="C27" s="797"/>
      <c r="D27" s="797"/>
      <c r="E27" s="798"/>
      <c r="F27" s="802"/>
      <c r="G27" s="793"/>
      <c r="H27" s="809" t="s">
        <v>229</v>
      </c>
      <c r="I27" s="810"/>
      <c r="J27" s="346">
        <v>680</v>
      </c>
      <c r="K27" s="339" t="s">
        <v>29</v>
      </c>
      <c r="L27" s="791"/>
      <c r="M27" s="791"/>
      <c r="N27" s="340" t="s">
        <v>46</v>
      </c>
      <c r="O27" s="341">
        <f t="shared" si="0"/>
        <v>0</v>
      </c>
      <c r="P27" s="358" t="s">
        <v>31</v>
      </c>
      <c r="Q27" s="766"/>
      <c r="R27" s="767"/>
      <c r="S27" s="768"/>
      <c r="T27" s="766"/>
      <c r="U27" s="767"/>
      <c r="V27" s="773"/>
    </row>
    <row r="28" spans="2:22" s="13" customFormat="1" ht="25.5" customHeight="1">
      <c r="B28" s="796"/>
      <c r="C28" s="797"/>
      <c r="D28" s="797"/>
      <c r="E28" s="798"/>
      <c r="F28" s="803"/>
      <c r="G28" s="793"/>
      <c r="H28" s="811" t="s">
        <v>230</v>
      </c>
      <c r="I28" s="812"/>
      <c r="J28" s="346">
        <v>750</v>
      </c>
      <c r="K28" s="339" t="s">
        <v>29</v>
      </c>
      <c r="L28" s="791"/>
      <c r="M28" s="791"/>
      <c r="N28" s="340" t="s">
        <v>46</v>
      </c>
      <c r="O28" s="341">
        <f t="shared" si="0"/>
        <v>0</v>
      </c>
      <c r="P28" s="358" t="s">
        <v>31</v>
      </c>
      <c r="Q28" s="766"/>
      <c r="R28" s="767"/>
      <c r="S28" s="768"/>
      <c r="T28" s="766"/>
      <c r="U28" s="767"/>
      <c r="V28" s="773"/>
    </row>
    <row r="29" spans="2:22" s="13" customFormat="1" ht="25.5" customHeight="1">
      <c r="B29" s="796"/>
      <c r="C29" s="797"/>
      <c r="D29" s="797"/>
      <c r="E29" s="798"/>
      <c r="F29" s="405"/>
      <c r="G29" s="794"/>
      <c r="H29" s="754" t="s">
        <v>251</v>
      </c>
      <c r="I29" s="755"/>
      <c r="J29" s="370">
        <v>680</v>
      </c>
      <c r="K29" s="371" t="s">
        <v>29</v>
      </c>
      <c r="L29" s="762"/>
      <c r="M29" s="762"/>
      <c r="N29" s="372" t="s">
        <v>46</v>
      </c>
      <c r="O29" s="373">
        <f t="shared" ref="O29" si="1">J29*L29</f>
        <v>0</v>
      </c>
      <c r="P29" s="374" t="s">
        <v>31</v>
      </c>
      <c r="Q29" s="769"/>
      <c r="R29" s="770"/>
      <c r="S29" s="771"/>
      <c r="T29" s="769"/>
      <c r="U29" s="770"/>
      <c r="V29" s="774"/>
    </row>
    <row r="30" spans="2:22" s="13" customFormat="1" ht="25.5" customHeight="1">
      <c r="B30" s="796"/>
      <c r="C30" s="797"/>
      <c r="D30" s="797"/>
      <c r="E30" s="798"/>
      <c r="F30" s="803" t="s">
        <v>49</v>
      </c>
      <c r="G30" s="792">
        <f>SUM(L30:M34)</f>
        <v>0</v>
      </c>
      <c r="H30" s="807" t="s">
        <v>45</v>
      </c>
      <c r="I30" s="808"/>
      <c r="J30" s="345">
        <v>500</v>
      </c>
      <c r="K30" s="336" t="s">
        <v>29</v>
      </c>
      <c r="L30" s="795"/>
      <c r="M30" s="795"/>
      <c r="N30" s="337" t="s">
        <v>46</v>
      </c>
      <c r="O30" s="338">
        <f t="shared" si="0"/>
        <v>0</v>
      </c>
      <c r="P30" s="364" t="s">
        <v>31</v>
      </c>
      <c r="Q30" s="898" t="s">
        <v>292</v>
      </c>
      <c r="R30" s="899"/>
      <c r="S30" s="900"/>
      <c r="T30" s="785" t="s">
        <v>249</v>
      </c>
      <c r="U30" s="786"/>
      <c r="V30" s="787"/>
    </row>
    <row r="31" spans="2:22" s="13" customFormat="1" ht="25.5" customHeight="1">
      <c r="B31" s="796"/>
      <c r="C31" s="797"/>
      <c r="D31" s="797"/>
      <c r="E31" s="798"/>
      <c r="F31" s="804"/>
      <c r="G31" s="793"/>
      <c r="H31" s="809" t="s">
        <v>229</v>
      </c>
      <c r="I31" s="810"/>
      <c r="J31" s="346">
        <v>800</v>
      </c>
      <c r="K31" s="339" t="s">
        <v>29</v>
      </c>
      <c r="L31" s="791"/>
      <c r="M31" s="791"/>
      <c r="N31" s="340" t="s">
        <v>46</v>
      </c>
      <c r="O31" s="341">
        <f t="shared" si="0"/>
        <v>0</v>
      </c>
      <c r="P31" s="358" t="s">
        <v>31</v>
      </c>
      <c r="Q31" s="901"/>
      <c r="R31" s="902"/>
      <c r="S31" s="903"/>
      <c r="T31" s="788"/>
      <c r="U31" s="789"/>
      <c r="V31" s="790"/>
    </row>
    <row r="32" spans="2:22" s="13" customFormat="1" ht="25.5" customHeight="1">
      <c r="B32" s="796"/>
      <c r="C32" s="797"/>
      <c r="D32" s="797"/>
      <c r="E32" s="798"/>
      <c r="F32" s="804"/>
      <c r="G32" s="793"/>
      <c r="H32" s="811" t="s">
        <v>230</v>
      </c>
      <c r="I32" s="812"/>
      <c r="J32" s="346">
        <v>870</v>
      </c>
      <c r="K32" s="339" t="s">
        <v>29</v>
      </c>
      <c r="L32" s="791"/>
      <c r="M32" s="791"/>
      <c r="N32" s="340" t="s">
        <v>46</v>
      </c>
      <c r="O32" s="341">
        <f t="shared" si="0"/>
        <v>0</v>
      </c>
      <c r="P32" s="358" t="s">
        <v>31</v>
      </c>
      <c r="Q32" s="901"/>
      <c r="R32" s="902"/>
      <c r="S32" s="903"/>
      <c r="T32" s="788"/>
      <c r="U32" s="789"/>
      <c r="V32" s="790"/>
    </row>
    <row r="33" spans="2:29" s="13" customFormat="1" ht="25.5" customHeight="1">
      <c r="B33" s="796"/>
      <c r="C33" s="797"/>
      <c r="D33" s="797"/>
      <c r="E33" s="798"/>
      <c r="F33" s="804"/>
      <c r="G33" s="793"/>
      <c r="H33" s="754" t="s">
        <v>267</v>
      </c>
      <c r="I33" s="755"/>
      <c r="J33" s="380">
        <v>800</v>
      </c>
      <c r="K33" s="359" t="s">
        <v>29</v>
      </c>
      <c r="L33" s="756"/>
      <c r="M33" s="756"/>
      <c r="N33" s="360" t="s">
        <v>46</v>
      </c>
      <c r="O33" s="361">
        <f t="shared" ref="O33" si="2">J33*L33</f>
        <v>0</v>
      </c>
      <c r="P33" s="362" t="s">
        <v>31</v>
      </c>
      <c r="Q33" s="901"/>
      <c r="R33" s="902"/>
      <c r="S33" s="903"/>
      <c r="T33" s="788"/>
      <c r="U33" s="789"/>
      <c r="V33" s="790"/>
    </row>
    <row r="34" spans="2:29" s="13" customFormat="1" ht="25.5" customHeight="1">
      <c r="B34" s="796"/>
      <c r="C34" s="797"/>
      <c r="D34" s="797"/>
      <c r="E34" s="798"/>
      <c r="F34" s="804"/>
      <c r="G34" s="793"/>
      <c r="H34" s="757" t="s">
        <v>248</v>
      </c>
      <c r="I34" s="758"/>
      <c r="J34" s="411">
        <v>800</v>
      </c>
      <c r="K34" s="352" t="s">
        <v>29</v>
      </c>
      <c r="L34" s="815"/>
      <c r="M34" s="815"/>
      <c r="N34" s="353" t="s">
        <v>46</v>
      </c>
      <c r="O34" s="354">
        <f t="shared" si="0"/>
        <v>0</v>
      </c>
      <c r="P34" s="357" t="s">
        <v>31</v>
      </c>
      <c r="Q34" s="901"/>
      <c r="R34" s="902"/>
      <c r="S34" s="903"/>
      <c r="T34" s="788"/>
      <c r="U34" s="789"/>
      <c r="V34" s="790"/>
    </row>
    <row r="35" spans="2:29" s="13" customFormat="1" ht="25.5" customHeight="1">
      <c r="B35" s="796"/>
      <c r="C35" s="797"/>
      <c r="D35" s="797"/>
      <c r="E35" s="798"/>
      <c r="F35" s="805"/>
      <c r="G35" s="794"/>
      <c r="H35" s="384">
        <f>(L34*150)/1000</f>
        <v>0</v>
      </c>
      <c r="I35" s="377" t="s">
        <v>257</v>
      </c>
      <c r="J35" s="809" t="s">
        <v>286</v>
      </c>
      <c r="K35" s="816"/>
      <c r="L35" s="383"/>
      <c r="M35" s="410" t="str">
        <f>IF(L35="厨房炊飯",ROUNDUP((L34*150)/1000,0),"")</f>
        <v/>
      </c>
      <c r="N35" s="407" t="str">
        <f>IF(L35="厨房炊飯",ROUNDUP((L34*150)/1000,0),"")</f>
        <v/>
      </c>
      <c r="O35" s="379" t="str">
        <f>IF(AND(N35&gt;=1,N35&lt;=5),1300,IF(AND(N35&gt;=6,N35&lt;=10),2600,IF(AND(N35&gt;=11,N35&lt;=15),3900,IF(AND(N35&gt;=16,N35&lt;=20),5200,IF(AND(N35&gt;=21,N35&lt;=25),6500,IF(AND(N35&gt;=26,N35&lt;=30),7800,IF(AND(N35&gt;=31,N35&lt;=35),9100,IF(AND(N35&gt;=36,N35&lt;=40),10400,IF(AND(N35&gt;=41,N35&lt;=45),11700,IF(AND(N35&gt;=46,N35&lt;=50),13000,""))))))))))</f>
        <v/>
      </c>
      <c r="P35" s="358" t="s">
        <v>31</v>
      </c>
      <c r="Q35" s="382"/>
      <c r="R35" s="904" t="s">
        <v>250</v>
      </c>
      <c r="S35" s="905"/>
      <c r="T35" s="788"/>
      <c r="U35" s="789"/>
      <c r="V35" s="790"/>
    </row>
    <row r="36" spans="2:29" s="13" customFormat="1" ht="25.5" customHeight="1">
      <c r="B36" s="796"/>
      <c r="C36" s="797"/>
      <c r="D36" s="797"/>
      <c r="E36" s="798"/>
      <c r="F36" s="803" t="s">
        <v>50</v>
      </c>
      <c r="G36" s="792">
        <f>SUM(L36:M40)</f>
        <v>0</v>
      </c>
      <c r="H36" s="807" t="s">
        <v>45</v>
      </c>
      <c r="I36" s="808"/>
      <c r="J36" s="351">
        <v>670</v>
      </c>
      <c r="K36" s="352" t="s">
        <v>29</v>
      </c>
      <c r="L36" s="814"/>
      <c r="M36" s="814"/>
      <c r="N36" s="353" t="s">
        <v>46</v>
      </c>
      <c r="O36" s="354">
        <f>J36*L36</f>
        <v>0</v>
      </c>
      <c r="P36" s="357" t="s">
        <v>31</v>
      </c>
      <c r="Q36" s="898" t="s">
        <v>292</v>
      </c>
      <c r="R36" s="899"/>
      <c r="S36" s="900"/>
      <c r="T36" s="785" t="s">
        <v>249</v>
      </c>
      <c r="U36" s="786"/>
      <c r="V36" s="787"/>
    </row>
    <row r="37" spans="2:29" s="13" customFormat="1" ht="25.5" customHeight="1">
      <c r="B37" s="796"/>
      <c r="C37" s="797"/>
      <c r="D37" s="797"/>
      <c r="E37" s="798"/>
      <c r="F37" s="804"/>
      <c r="G37" s="793"/>
      <c r="H37" s="809" t="s">
        <v>229</v>
      </c>
      <c r="I37" s="810"/>
      <c r="J37" s="346">
        <v>940</v>
      </c>
      <c r="K37" s="339" t="s">
        <v>29</v>
      </c>
      <c r="L37" s="791"/>
      <c r="M37" s="791"/>
      <c r="N37" s="340" t="s">
        <v>46</v>
      </c>
      <c r="O37" s="341">
        <f>J37*L37</f>
        <v>0</v>
      </c>
      <c r="P37" s="358" t="s">
        <v>31</v>
      </c>
      <c r="Q37" s="901"/>
      <c r="R37" s="902"/>
      <c r="S37" s="903"/>
      <c r="T37" s="788"/>
      <c r="U37" s="789"/>
      <c r="V37" s="790"/>
    </row>
    <row r="38" spans="2:29" s="13" customFormat="1" ht="25.5" customHeight="1">
      <c r="B38" s="796"/>
      <c r="C38" s="797"/>
      <c r="D38" s="797"/>
      <c r="E38" s="798"/>
      <c r="F38" s="804"/>
      <c r="G38" s="793"/>
      <c r="H38" s="811" t="s">
        <v>230</v>
      </c>
      <c r="I38" s="812"/>
      <c r="J38" s="476">
        <v>1000</v>
      </c>
      <c r="K38" s="339" t="s">
        <v>29</v>
      </c>
      <c r="L38" s="791"/>
      <c r="M38" s="791"/>
      <c r="N38" s="340" t="s">
        <v>46</v>
      </c>
      <c r="O38" s="341">
        <f>J38*L38</f>
        <v>0</v>
      </c>
      <c r="P38" s="358" t="s">
        <v>31</v>
      </c>
      <c r="Q38" s="901"/>
      <c r="R38" s="902"/>
      <c r="S38" s="903"/>
      <c r="T38" s="788"/>
      <c r="U38" s="789"/>
      <c r="V38" s="790"/>
    </row>
    <row r="39" spans="2:29" s="13" customFormat="1" ht="25.5" customHeight="1">
      <c r="B39" s="796"/>
      <c r="C39" s="797"/>
      <c r="D39" s="797"/>
      <c r="E39" s="798"/>
      <c r="F39" s="804"/>
      <c r="G39" s="793"/>
      <c r="H39" s="754" t="s">
        <v>267</v>
      </c>
      <c r="I39" s="755"/>
      <c r="J39" s="380">
        <v>940</v>
      </c>
      <c r="K39" s="359" t="s">
        <v>29</v>
      </c>
      <c r="L39" s="756"/>
      <c r="M39" s="756"/>
      <c r="N39" s="360" t="s">
        <v>46</v>
      </c>
      <c r="O39" s="361">
        <f>J39*L39</f>
        <v>0</v>
      </c>
      <c r="P39" s="362" t="s">
        <v>31</v>
      </c>
      <c r="Q39" s="901"/>
      <c r="R39" s="902"/>
      <c r="S39" s="903"/>
      <c r="T39" s="788"/>
      <c r="U39" s="789"/>
      <c r="V39" s="790"/>
    </row>
    <row r="40" spans="2:29" s="13" customFormat="1" ht="25.5" customHeight="1">
      <c r="B40" s="796"/>
      <c r="C40" s="797"/>
      <c r="D40" s="797"/>
      <c r="E40" s="798"/>
      <c r="F40" s="804"/>
      <c r="G40" s="793"/>
      <c r="H40" s="757" t="s">
        <v>248</v>
      </c>
      <c r="I40" s="758"/>
      <c r="J40" s="411">
        <v>800</v>
      </c>
      <c r="K40" s="352" t="s">
        <v>29</v>
      </c>
      <c r="L40" s="815"/>
      <c r="M40" s="815"/>
      <c r="N40" s="353" t="s">
        <v>46</v>
      </c>
      <c r="O40" s="354">
        <f>J40*L40</f>
        <v>0</v>
      </c>
      <c r="P40" s="357" t="s">
        <v>31</v>
      </c>
      <c r="Q40" s="901"/>
      <c r="R40" s="902"/>
      <c r="S40" s="903"/>
      <c r="T40" s="788"/>
      <c r="U40" s="789"/>
      <c r="V40" s="790"/>
    </row>
    <row r="41" spans="2:29" s="13" customFormat="1" ht="25.5" customHeight="1" thickBot="1">
      <c r="B41" s="799"/>
      <c r="C41" s="800"/>
      <c r="D41" s="800"/>
      <c r="E41" s="801"/>
      <c r="F41" s="806"/>
      <c r="G41" s="813"/>
      <c r="H41" s="408">
        <f>(L40*150)/1000</f>
        <v>0</v>
      </c>
      <c r="I41" s="409" t="s">
        <v>257</v>
      </c>
      <c r="J41" s="809" t="s">
        <v>286</v>
      </c>
      <c r="K41" s="816"/>
      <c r="L41" s="383"/>
      <c r="M41" s="410" t="str">
        <f>IF(L41="厨房炊飯",ROUNDUP((L40*150)/1000,0),"")</f>
        <v/>
      </c>
      <c r="N41" s="407" t="str">
        <f>IF(L41="厨房炊飯",ROUNDUP((L40*150)/1000,0),"")</f>
        <v/>
      </c>
      <c r="O41" s="379" t="str">
        <f>IF(AND(N41&gt;=1,N41&lt;=5),1300,IF(AND(N41&gt;=6,N41&lt;=10),2600,IF(AND(N41&gt;=11,N41&lt;=15),3900,IF(AND(N41&gt;=16,N41&lt;=20),5200,IF(AND(N41&gt;=21,N41&lt;=25),6500,IF(AND(N41&gt;=26,N41&lt;=30),7800,IF(AND(N41&gt;=31,N41&lt;=35),9100,IF(AND(N41&gt;=36,N41&lt;=40),10400,IF(AND(N41&gt;=41,N41&lt;=45),11700,IF(AND(N41&gt;=46,N41&lt;=50),13000,""))))))))))</f>
        <v/>
      </c>
      <c r="P41" s="358" t="s">
        <v>31</v>
      </c>
      <c r="Q41" s="382"/>
      <c r="R41" s="904" t="s">
        <v>250</v>
      </c>
      <c r="S41" s="905"/>
      <c r="T41" s="788"/>
      <c r="U41" s="789"/>
      <c r="V41" s="790"/>
    </row>
    <row r="42" spans="2:29" ht="38.25" customHeight="1" thickBot="1">
      <c r="C42" s="14"/>
      <c r="D42" s="14"/>
      <c r="E42" s="14"/>
      <c r="F42" s="14"/>
      <c r="G42" s="14"/>
      <c r="H42" s="376"/>
      <c r="I42" s="365"/>
      <c r="J42" s="775" t="s">
        <v>282</v>
      </c>
      <c r="K42" s="776"/>
      <c r="L42" s="776"/>
      <c r="M42" s="776"/>
      <c r="N42" s="777">
        <f>SUM(O14:O41)</f>
        <v>0</v>
      </c>
      <c r="O42" s="778"/>
      <c r="P42" s="386" t="s">
        <v>31</v>
      </c>
      <c r="Q42" s="779" t="s">
        <v>283</v>
      </c>
      <c r="R42" s="780"/>
      <c r="S42" s="780"/>
      <c r="T42" s="781">
        <f>'食事注文書(3日目・4日目)'!N46</f>
        <v>0</v>
      </c>
      <c r="U42" s="782"/>
      <c r="V42" s="387" t="s">
        <v>31</v>
      </c>
      <c r="X42" s="751"/>
      <c r="Y42" s="752"/>
      <c r="Z42" s="752"/>
      <c r="AA42" s="753"/>
      <c r="AB42" s="753"/>
      <c r="AC42" s="477"/>
    </row>
    <row r="43" spans="2:29" ht="36" customHeight="1" thickBot="1">
      <c r="C43" s="15"/>
      <c r="D43" s="16"/>
      <c r="E43" s="16"/>
      <c r="F43" s="16"/>
      <c r="G43" s="16"/>
      <c r="H43" s="16"/>
      <c r="I43" s="16"/>
      <c r="J43" s="347"/>
      <c r="K43" s="16"/>
      <c r="L43" s="16"/>
      <c r="M43" s="16"/>
      <c r="N43" s="41"/>
      <c r="O43" s="16"/>
      <c r="P43" s="16"/>
      <c r="Q43" s="783" t="s">
        <v>284</v>
      </c>
      <c r="R43" s="784"/>
      <c r="S43" s="784"/>
      <c r="T43" s="777">
        <f>'弁当おやつ（希望あれば必須）'!P39</f>
        <v>0</v>
      </c>
      <c r="U43" s="778"/>
      <c r="V43" s="385" t="s">
        <v>31</v>
      </c>
    </row>
    <row r="44" spans="2:29" ht="20.100000000000001" customHeight="1">
      <c r="B44" s="17"/>
      <c r="C44" s="17"/>
      <c r="D44" s="17"/>
      <c r="E44" s="17"/>
      <c r="F44" s="17"/>
      <c r="G44" s="17"/>
      <c r="H44" s="17"/>
      <c r="I44" s="17"/>
      <c r="J44" s="348"/>
      <c r="K44" s="17"/>
      <c r="L44" s="17"/>
      <c r="M44" s="17"/>
      <c r="N44" s="11"/>
      <c r="O44" s="17"/>
      <c r="P44" s="17"/>
      <c r="Q44" s="886" t="s">
        <v>285</v>
      </c>
      <c r="R44" s="887"/>
      <c r="S44" s="888"/>
      <c r="T44" s="892">
        <f>N42+T42+T43</f>
        <v>0</v>
      </c>
      <c r="U44" s="893"/>
      <c r="V44" s="896" t="s">
        <v>31</v>
      </c>
    </row>
    <row r="45" spans="2:29" ht="20.100000000000001" customHeight="1" thickBot="1">
      <c r="B45" s="17"/>
      <c r="D45" s="17"/>
      <c r="E45" s="17"/>
      <c r="F45" s="17"/>
      <c r="G45" s="17"/>
      <c r="H45" s="17"/>
      <c r="I45" s="17"/>
      <c r="J45" s="348"/>
      <c r="K45" s="17"/>
      <c r="L45" s="17"/>
      <c r="M45" s="17"/>
      <c r="N45" s="11"/>
      <c r="O45" s="17"/>
      <c r="P45" s="17"/>
      <c r="Q45" s="889"/>
      <c r="R45" s="890"/>
      <c r="S45" s="891"/>
      <c r="T45" s="894"/>
      <c r="U45" s="895"/>
      <c r="V45" s="897"/>
    </row>
    <row r="46" spans="2:29" ht="23.25" customHeight="1" thickTop="1">
      <c r="B46" s="17"/>
      <c r="D46" s="17"/>
      <c r="E46" s="17"/>
      <c r="F46" s="17"/>
      <c r="G46" s="17"/>
      <c r="H46" s="17"/>
      <c r="I46" s="17"/>
      <c r="J46" s="348"/>
      <c r="K46" s="17"/>
      <c r="L46" s="17"/>
      <c r="M46" s="17"/>
      <c r="N46" s="11"/>
      <c r="O46" s="17"/>
      <c r="P46" s="17"/>
      <c r="Q46" s="17"/>
      <c r="R46" s="17"/>
      <c r="S46" s="17"/>
      <c r="T46" s="17"/>
      <c r="U46" s="17"/>
      <c r="V46" s="17"/>
    </row>
    <row r="47" spans="2:29" ht="15" customHeight="1">
      <c r="B47" s="26" t="s">
        <v>255</v>
      </c>
      <c r="D47" s="19"/>
      <c r="E47" s="19"/>
      <c r="F47" s="19"/>
      <c r="G47" s="19"/>
      <c r="H47" s="19"/>
      <c r="I47" s="19"/>
      <c r="J47" s="349"/>
      <c r="K47" s="19"/>
      <c r="L47" s="19"/>
      <c r="M47" s="19"/>
      <c r="N47" s="19"/>
      <c r="O47" s="19"/>
      <c r="P47" s="19"/>
      <c r="Q47" s="19"/>
      <c r="R47" s="19"/>
      <c r="S47" s="19"/>
      <c r="T47" s="19"/>
      <c r="U47" s="19"/>
      <c r="V47" s="19"/>
    </row>
    <row r="48" spans="2:29" ht="14.25" customHeight="1">
      <c r="B48" s="26" t="s">
        <v>254</v>
      </c>
      <c r="C48" s="105"/>
      <c r="D48" s="105"/>
      <c r="E48" s="105"/>
      <c r="F48" s="105"/>
      <c r="G48" s="105"/>
      <c r="H48" s="105"/>
      <c r="I48" s="105"/>
      <c r="J48" s="350"/>
      <c r="K48" s="105"/>
      <c r="L48" s="105"/>
      <c r="M48" s="105"/>
      <c r="N48" s="105"/>
      <c r="O48" s="105"/>
      <c r="P48" s="105"/>
      <c r="Q48" s="105"/>
      <c r="R48" s="105"/>
      <c r="S48" s="105"/>
      <c r="T48" s="105"/>
      <c r="U48" s="105"/>
      <c r="V48" s="105"/>
    </row>
    <row r="49" spans="2:22" ht="17.25" customHeight="1">
      <c r="B49" s="26" t="s">
        <v>256</v>
      </c>
      <c r="C49" s="105"/>
      <c r="D49" s="105"/>
      <c r="E49" s="105"/>
      <c r="F49" s="105"/>
      <c r="G49" s="105"/>
      <c r="H49" s="105"/>
      <c r="I49" s="105"/>
      <c r="J49" s="350"/>
      <c r="K49" s="105"/>
      <c r="L49" s="105"/>
      <c r="M49" s="105"/>
      <c r="N49" s="105"/>
      <c r="O49" s="105"/>
      <c r="P49" s="105"/>
      <c r="Q49" s="105"/>
      <c r="R49" s="105"/>
      <c r="S49" s="105"/>
      <c r="T49" s="105"/>
      <c r="U49" s="105"/>
      <c r="V49" s="105"/>
    </row>
    <row r="50" spans="2:22" ht="30.75" customHeight="1">
      <c r="B50" s="759" t="s">
        <v>136</v>
      </c>
      <c r="C50" s="760"/>
      <c r="D50" s="760"/>
      <c r="E50" s="760"/>
      <c r="F50" s="760"/>
      <c r="G50" s="760"/>
      <c r="H50" s="760"/>
      <c r="I50" s="760"/>
      <c r="J50" s="760"/>
      <c r="K50" s="760"/>
      <c r="L50" s="760"/>
      <c r="M50" s="760"/>
      <c r="N50" s="760"/>
      <c r="O50" s="760"/>
      <c r="P50" s="760"/>
      <c r="Q50" s="760"/>
      <c r="R50" s="760"/>
      <c r="S50" s="760"/>
      <c r="T50" s="760"/>
      <c r="U50" s="760"/>
      <c r="V50" s="761"/>
    </row>
    <row r="51" spans="2:22" ht="12" customHeight="1"/>
  </sheetData>
  <sheetProtection algorithmName="SHA-512" hashValue="TJ/l16mvX52L7laQhqpeLhsqdZZ7HsK9ts4VC6VzHbluI7XeylNGJm/mHUwSd9PuUPxGcYhAfaAvwGwyHIsi3g==" saltValue="6M+Ej9w+ry3QvIzPbG3TqQ==" spinCount="100000" sheet="1" objects="1" scenarios="1"/>
  <mergeCells count="121">
    <mergeCell ref="Q44:S45"/>
    <mergeCell ref="T44:U45"/>
    <mergeCell ref="V44:V45"/>
    <mergeCell ref="Q20:S24"/>
    <mergeCell ref="Q14:S18"/>
    <mergeCell ref="Q30:S34"/>
    <mergeCell ref="Q36:S40"/>
    <mergeCell ref="H31:I31"/>
    <mergeCell ref="H32:I32"/>
    <mergeCell ref="H36:I36"/>
    <mergeCell ref="H37:I37"/>
    <mergeCell ref="H38:I38"/>
    <mergeCell ref="L15:M15"/>
    <mergeCell ref="L16:M16"/>
    <mergeCell ref="H30:I30"/>
    <mergeCell ref="R19:S19"/>
    <mergeCell ref="R25:S25"/>
    <mergeCell ref="R35:S35"/>
    <mergeCell ref="R41:S41"/>
    <mergeCell ref="L18:M18"/>
    <mergeCell ref="L24:M24"/>
    <mergeCell ref="L34:M34"/>
    <mergeCell ref="L22:M22"/>
    <mergeCell ref="J25:K25"/>
    <mergeCell ref="B11:E12"/>
    <mergeCell ref="F11:F12"/>
    <mergeCell ref="G11:G12"/>
    <mergeCell ref="J11:P12"/>
    <mergeCell ref="Q11:V11"/>
    <mergeCell ref="Q12:S12"/>
    <mergeCell ref="T12:V12"/>
    <mergeCell ref="B8:D8"/>
    <mergeCell ref="E8:L8"/>
    <mergeCell ref="M8:O8"/>
    <mergeCell ref="P8:V8"/>
    <mergeCell ref="B9:D9"/>
    <mergeCell ref="E9:L9"/>
    <mergeCell ref="M9:O9"/>
    <mergeCell ref="P9:V9"/>
    <mergeCell ref="H11:I12"/>
    <mergeCell ref="H3:J3"/>
    <mergeCell ref="H4:J4"/>
    <mergeCell ref="B5:D7"/>
    <mergeCell ref="E5:L5"/>
    <mergeCell ref="M5:O6"/>
    <mergeCell ref="P5:V5"/>
    <mergeCell ref="E6:L7"/>
    <mergeCell ref="P6:V6"/>
    <mergeCell ref="M7:O7"/>
    <mergeCell ref="P7:V7"/>
    <mergeCell ref="B13:E13"/>
    <mergeCell ref="J13:P13"/>
    <mergeCell ref="Q13:S13"/>
    <mergeCell ref="T13:V13"/>
    <mergeCell ref="B14:E25"/>
    <mergeCell ref="F14:F19"/>
    <mergeCell ref="G14:G19"/>
    <mergeCell ref="L14:M14"/>
    <mergeCell ref="T14:V19"/>
    <mergeCell ref="H14:I14"/>
    <mergeCell ref="H15:I15"/>
    <mergeCell ref="H16:I16"/>
    <mergeCell ref="J19:K19"/>
    <mergeCell ref="T20:V25"/>
    <mergeCell ref="H20:I20"/>
    <mergeCell ref="H21:I21"/>
    <mergeCell ref="H22:I22"/>
    <mergeCell ref="H13:I13"/>
    <mergeCell ref="H24:I24"/>
    <mergeCell ref="H18:I18"/>
    <mergeCell ref="F20:F25"/>
    <mergeCell ref="G20:G25"/>
    <mergeCell ref="L20:M20"/>
    <mergeCell ref="L21:M21"/>
    <mergeCell ref="G26:G29"/>
    <mergeCell ref="G36:G41"/>
    <mergeCell ref="L36:M36"/>
    <mergeCell ref="L40:M40"/>
    <mergeCell ref="L26:M26"/>
    <mergeCell ref="L27:M27"/>
    <mergeCell ref="L28:M28"/>
    <mergeCell ref="L31:M31"/>
    <mergeCell ref="L32:M32"/>
    <mergeCell ref="J35:K35"/>
    <mergeCell ref="J41:K41"/>
    <mergeCell ref="B50:V50"/>
    <mergeCell ref="L29:M29"/>
    <mergeCell ref="Q26:S29"/>
    <mergeCell ref="T26:V29"/>
    <mergeCell ref="J42:M42"/>
    <mergeCell ref="N42:O42"/>
    <mergeCell ref="Q42:S42"/>
    <mergeCell ref="T42:U42"/>
    <mergeCell ref="Q43:S43"/>
    <mergeCell ref="T43:U43"/>
    <mergeCell ref="T36:V41"/>
    <mergeCell ref="L37:M37"/>
    <mergeCell ref="L38:M38"/>
    <mergeCell ref="G30:G35"/>
    <mergeCell ref="L30:M30"/>
    <mergeCell ref="T30:V35"/>
    <mergeCell ref="B26:E41"/>
    <mergeCell ref="F26:F28"/>
    <mergeCell ref="F30:F35"/>
    <mergeCell ref="F36:F41"/>
    <mergeCell ref="H29:I29"/>
    <mergeCell ref="H26:I26"/>
    <mergeCell ref="H27:I27"/>
    <mergeCell ref="H28:I28"/>
    <mergeCell ref="X42:Z42"/>
    <mergeCell ref="AA42:AB42"/>
    <mergeCell ref="H17:I17"/>
    <mergeCell ref="L17:M17"/>
    <mergeCell ref="H23:I23"/>
    <mergeCell ref="L23:M23"/>
    <mergeCell ref="H33:I33"/>
    <mergeCell ref="L33:M33"/>
    <mergeCell ref="H39:I39"/>
    <mergeCell ref="L39:M39"/>
    <mergeCell ref="H34:I34"/>
    <mergeCell ref="H40:I40"/>
  </mergeCells>
  <phoneticPr fontId="2"/>
  <conditionalFormatting sqref="L14:L16 L30:L32 O14:O16 O30:O32 O18 L20:L21 O20:O22 O24 L26:L28 O26:O28 O34 L36:L38 O36:O38 O40">
    <cfRule type="cellIs" dxfId="27" priority="40" stopIfTrue="1" operator="between">
      <formula>0</formula>
      <formula>0</formula>
    </cfRule>
  </conditionalFormatting>
  <conditionalFormatting sqref="L29 O29">
    <cfRule type="cellIs" dxfId="26" priority="37" stopIfTrue="1" operator="between">
      <formula>0</formula>
      <formula>0</formula>
    </cfRule>
  </conditionalFormatting>
  <conditionalFormatting sqref="O19">
    <cfRule type="cellIs" dxfId="25" priority="21" stopIfTrue="1" operator="between">
      <formula>0</formula>
      <formula>0</formula>
    </cfRule>
  </conditionalFormatting>
  <conditionalFormatting sqref="T44">
    <cfRule type="expression" dxfId="24" priority="12" stopIfTrue="1">
      <formula>0</formula>
    </cfRule>
    <cfRule type="expression" dxfId="23" priority="13" stopIfTrue="1">
      <formula>0</formula>
    </cfRule>
  </conditionalFormatting>
  <conditionalFormatting sqref="L17 O17">
    <cfRule type="cellIs" dxfId="22" priority="11" stopIfTrue="1" operator="between">
      <formula>0</formula>
      <formula>0</formula>
    </cfRule>
  </conditionalFormatting>
  <conditionalFormatting sqref="L23 O23">
    <cfRule type="cellIs" dxfId="21" priority="10" stopIfTrue="1" operator="between">
      <formula>0</formula>
      <formula>0</formula>
    </cfRule>
  </conditionalFormatting>
  <conditionalFormatting sqref="L33 O33">
    <cfRule type="cellIs" dxfId="20" priority="9" stopIfTrue="1" operator="between">
      <formula>0</formula>
      <formula>0</formula>
    </cfRule>
  </conditionalFormatting>
  <conditionalFormatting sqref="L39 O39">
    <cfRule type="cellIs" dxfId="19" priority="8" stopIfTrue="1" operator="between">
      <formula>0</formula>
      <formula>0</formula>
    </cfRule>
  </conditionalFormatting>
  <conditionalFormatting sqref="O41">
    <cfRule type="cellIs" dxfId="18" priority="5" stopIfTrue="1" operator="between">
      <formula>0</formula>
      <formula>0</formula>
    </cfRule>
  </conditionalFormatting>
  <conditionalFormatting sqref="T42:U42">
    <cfRule type="expression" dxfId="17" priority="3" stopIfTrue="1">
      <formula>0</formula>
    </cfRule>
    <cfRule type="expression" dxfId="16" priority="4" stopIfTrue="1">
      <formula>0</formula>
    </cfRule>
  </conditionalFormatting>
  <conditionalFormatting sqref="O25">
    <cfRule type="cellIs" dxfId="15" priority="2" stopIfTrue="1" operator="between">
      <formula>0</formula>
      <formula>0</formula>
    </cfRule>
  </conditionalFormatting>
  <conditionalFormatting sqref="O35">
    <cfRule type="cellIs" dxfId="14" priority="1" stopIfTrue="1" operator="between">
      <formula>0</formula>
      <formula>0</formula>
    </cfRule>
  </conditionalFormatting>
  <dataValidations xWindow="960" yWindow="334" count="3">
    <dataValidation type="list" allowBlank="1" showInputMessage="1" showErrorMessage="1" promptTitle="厨房炊飯を希望する場合" prompt="_x000a_厨房での炊飯を希望する場合は▼を押してリストを表示し、_x000a_&quot;厨房炊飯”を選択してください。" sqref="L35 L25 L41" xr:uid="{5DA9872C-833D-4DF1-B107-8300302B1C4A}">
      <formula1>"厨房炊飯, 　"</formula1>
    </dataValidation>
    <dataValidation type="whole" allowBlank="1" showErrorMessage="1" error="15人以上300人以下" sqref="L18:M18 L24:M24 L34:M34 L40:M40" xr:uid="{1D5C2464-A36E-48C6-86D6-9DB70BFED103}">
      <formula1>15</formula1>
      <formula2>300</formula2>
    </dataValidation>
    <dataValidation type="list" allowBlank="1" showInputMessage="1" showErrorMessage="1" promptTitle="厨房炊飯を希望する場合" prompt="_x000a_厨房での炊飯を希望する場合は▼を押してリストを表示し、_x000a_&quot;厨房炊飯”を選択してください。" sqref="L19" xr:uid="{C691413B-72F5-4B96-A8CF-2DA686E758FF}">
      <formula1>"厨房炊飯,　"</formula1>
    </dataValidation>
  </dataValidations>
  <printOptions horizontalCentered="1"/>
  <pageMargins left="0.23622047244094491" right="0.23622047244094491" top="0.35433070866141736" bottom="0.15748031496062992" header="0.11811023622047245" footer="0.11811023622047245"/>
  <pageSetup paperSize="9" scale="6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A4BA-0290-49F4-AA9E-2702DF70DB02}">
  <sheetPr>
    <tabColor theme="3" tint="0.59999389629810485"/>
    <pageSetUpPr fitToPage="1"/>
  </sheetPr>
  <dimension ref="A1:Y55"/>
  <sheetViews>
    <sheetView showGridLines="0" showZeros="0" view="pageBreakPreview" topLeftCell="A10" zoomScale="80" zoomScaleNormal="60" zoomScaleSheetLayoutView="80" zoomScalePageLayoutView="82" workbookViewId="0">
      <selection activeCell="B2" sqref="B2"/>
    </sheetView>
  </sheetViews>
  <sheetFormatPr defaultRowHeight="15.75"/>
  <cols>
    <col min="1" max="2" width="2.625" style="1" customWidth="1"/>
    <col min="3" max="3" width="3.25" style="1" customWidth="1"/>
    <col min="4" max="4" width="4.375" style="1" customWidth="1"/>
    <col min="5" max="5" width="3.25" style="1" customWidth="1"/>
    <col min="6" max="6" width="8.375" style="1" customWidth="1"/>
    <col min="7" max="7" width="8.25" style="1" customWidth="1"/>
    <col min="8" max="8" width="12.625" style="1" customWidth="1"/>
    <col min="9" max="9" width="14.625" style="1" customWidth="1"/>
    <col min="10" max="10" width="8.625" style="83" customWidth="1"/>
    <col min="11" max="11" width="8.625" style="1" customWidth="1"/>
    <col min="12" max="12" width="3.75" style="1" customWidth="1"/>
    <col min="13" max="13" width="3.625" style="1" customWidth="1"/>
    <col min="14" max="14" width="6.5" style="7" customWidth="1"/>
    <col min="15" max="15" width="13" style="1" customWidth="1"/>
    <col min="16" max="16" width="5.25" style="1" customWidth="1"/>
    <col min="17" max="17" width="2.125" style="1" customWidth="1"/>
    <col min="18" max="18" width="18.375" style="1" customWidth="1"/>
    <col min="19" max="19" width="4.5" style="1" customWidth="1"/>
    <col min="20" max="20" width="2.125" style="1" customWidth="1"/>
    <col min="21" max="21" width="15.5" style="1" customWidth="1"/>
    <col min="22" max="22" width="4.125" style="1" customWidth="1"/>
    <col min="23" max="23" width="2.625" style="1" customWidth="1"/>
    <col min="24" max="248" width="9" style="1"/>
    <col min="249" max="249" width="0" style="1" hidden="1" customWidth="1"/>
    <col min="250" max="250" width="7.25" style="1" customWidth="1"/>
    <col min="251" max="251" width="6" style="1" customWidth="1"/>
    <col min="252" max="252" width="2.875" style="1" customWidth="1"/>
    <col min="253" max="253" width="17.75" style="1" customWidth="1"/>
    <col min="254" max="254" width="10.625" style="1" customWidth="1"/>
    <col min="255" max="255" width="31" style="1" customWidth="1"/>
    <col min="256" max="256" width="13.625" style="1" customWidth="1"/>
    <col min="257" max="257" width="6.75" style="1" customWidth="1"/>
    <col min="258" max="258" width="10" style="1" customWidth="1"/>
    <col min="259" max="259" width="7.5" style="1" customWidth="1"/>
    <col min="260" max="260" width="19.375" style="1" customWidth="1"/>
    <col min="261" max="261" width="4.875" style="1" customWidth="1"/>
    <col min="262" max="262" width="2.125" style="1" customWidth="1"/>
    <col min="263" max="263" width="18.5" style="1" customWidth="1"/>
    <col min="264" max="264" width="8.75" style="1" customWidth="1"/>
    <col min="265" max="265" width="12.5" style="1" customWidth="1"/>
    <col min="266" max="266" width="4.25" style="1" customWidth="1"/>
    <col min="267" max="267" width="24.875" style="1" customWidth="1"/>
    <col min="268" max="268" width="5.75" style="1" customWidth="1"/>
    <col min="269" max="504" width="9" style="1"/>
    <col min="505" max="505" width="0" style="1" hidden="1" customWidth="1"/>
    <col min="506" max="506" width="7.25" style="1" customWidth="1"/>
    <col min="507" max="507" width="6" style="1" customWidth="1"/>
    <col min="508" max="508" width="2.875" style="1" customWidth="1"/>
    <col min="509" max="509" width="17.75" style="1" customWidth="1"/>
    <col min="510" max="510" width="10.625" style="1" customWidth="1"/>
    <col min="511" max="511" width="31" style="1" customWidth="1"/>
    <col min="512" max="512" width="13.625" style="1" customWidth="1"/>
    <col min="513" max="513" width="6.75" style="1" customWidth="1"/>
    <col min="514" max="514" width="10" style="1" customWidth="1"/>
    <col min="515" max="515" width="7.5" style="1" customWidth="1"/>
    <col min="516" max="516" width="19.375" style="1" customWidth="1"/>
    <col min="517" max="517" width="4.875" style="1" customWidth="1"/>
    <col min="518" max="518" width="2.125" style="1" customWidth="1"/>
    <col min="519" max="519" width="18.5" style="1" customWidth="1"/>
    <col min="520" max="520" width="8.75" style="1" customWidth="1"/>
    <col min="521" max="521" width="12.5" style="1" customWidth="1"/>
    <col min="522" max="522" width="4.25" style="1" customWidth="1"/>
    <col min="523" max="523" width="24.875" style="1" customWidth="1"/>
    <col min="524" max="524" width="5.75" style="1" customWidth="1"/>
    <col min="525" max="760" width="9" style="1"/>
    <col min="761" max="761" width="0" style="1" hidden="1" customWidth="1"/>
    <col min="762" max="762" width="7.25" style="1" customWidth="1"/>
    <col min="763" max="763" width="6" style="1" customWidth="1"/>
    <col min="764" max="764" width="2.875" style="1" customWidth="1"/>
    <col min="765" max="765" width="17.75" style="1" customWidth="1"/>
    <col min="766" max="766" width="10.625" style="1" customWidth="1"/>
    <col min="767" max="767" width="31" style="1" customWidth="1"/>
    <col min="768" max="768" width="13.625" style="1" customWidth="1"/>
    <col min="769" max="769" width="6.75" style="1" customWidth="1"/>
    <col min="770" max="770" width="10" style="1" customWidth="1"/>
    <col min="771" max="771" width="7.5" style="1" customWidth="1"/>
    <col min="772" max="772" width="19.375" style="1" customWidth="1"/>
    <col min="773" max="773" width="4.875" style="1" customWidth="1"/>
    <col min="774" max="774" width="2.125" style="1" customWidth="1"/>
    <col min="775" max="775" width="18.5" style="1" customWidth="1"/>
    <col min="776" max="776" width="8.75" style="1" customWidth="1"/>
    <col min="777" max="777" width="12.5" style="1" customWidth="1"/>
    <col min="778" max="778" width="4.25" style="1" customWidth="1"/>
    <col min="779" max="779" width="24.875" style="1" customWidth="1"/>
    <col min="780" max="780" width="5.75" style="1" customWidth="1"/>
    <col min="781" max="1016" width="9" style="1"/>
    <col min="1017" max="1017" width="0" style="1" hidden="1" customWidth="1"/>
    <col min="1018" max="1018" width="7.25" style="1" customWidth="1"/>
    <col min="1019" max="1019" width="6" style="1" customWidth="1"/>
    <col min="1020" max="1020" width="2.875" style="1" customWidth="1"/>
    <col min="1021" max="1021" width="17.75" style="1" customWidth="1"/>
    <col min="1022" max="1022" width="10.625" style="1" customWidth="1"/>
    <col min="1023" max="1023" width="31" style="1" customWidth="1"/>
    <col min="1024" max="1024" width="13.625" style="1" customWidth="1"/>
    <col min="1025" max="1025" width="6.75" style="1" customWidth="1"/>
    <col min="1026" max="1026" width="10" style="1" customWidth="1"/>
    <col min="1027" max="1027" width="7.5" style="1" customWidth="1"/>
    <col min="1028" max="1028" width="19.375" style="1" customWidth="1"/>
    <col min="1029" max="1029" width="4.875" style="1" customWidth="1"/>
    <col min="1030" max="1030" width="2.125" style="1" customWidth="1"/>
    <col min="1031" max="1031" width="18.5" style="1" customWidth="1"/>
    <col min="1032" max="1032" width="8.75" style="1" customWidth="1"/>
    <col min="1033" max="1033" width="12.5" style="1" customWidth="1"/>
    <col min="1034" max="1034" width="4.25" style="1" customWidth="1"/>
    <col min="1035" max="1035" width="24.875" style="1" customWidth="1"/>
    <col min="1036" max="1036" width="5.75" style="1" customWidth="1"/>
    <col min="1037" max="1272" width="9" style="1"/>
    <col min="1273" max="1273" width="0" style="1" hidden="1" customWidth="1"/>
    <col min="1274" max="1274" width="7.25" style="1" customWidth="1"/>
    <col min="1275" max="1275" width="6" style="1" customWidth="1"/>
    <col min="1276" max="1276" width="2.875" style="1" customWidth="1"/>
    <col min="1277" max="1277" width="17.75" style="1" customWidth="1"/>
    <col min="1278" max="1278" width="10.625" style="1" customWidth="1"/>
    <col min="1279" max="1279" width="31" style="1" customWidth="1"/>
    <col min="1280" max="1280" width="13.625" style="1" customWidth="1"/>
    <col min="1281" max="1281" width="6.75" style="1" customWidth="1"/>
    <col min="1282" max="1282" width="10" style="1" customWidth="1"/>
    <col min="1283" max="1283" width="7.5" style="1" customWidth="1"/>
    <col min="1284" max="1284" width="19.375" style="1" customWidth="1"/>
    <col min="1285" max="1285" width="4.875" style="1" customWidth="1"/>
    <col min="1286" max="1286" width="2.125" style="1" customWidth="1"/>
    <col min="1287" max="1287" width="18.5" style="1" customWidth="1"/>
    <col min="1288" max="1288" width="8.75" style="1" customWidth="1"/>
    <col min="1289" max="1289" width="12.5" style="1" customWidth="1"/>
    <col min="1290" max="1290" width="4.25" style="1" customWidth="1"/>
    <col min="1291" max="1291" width="24.875" style="1" customWidth="1"/>
    <col min="1292" max="1292" width="5.75" style="1" customWidth="1"/>
    <col min="1293" max="1528" width="9" style="1"/>
    <col min="1529" max="1529" width="0" style="1" hidden="1" customWidth="1"/>
    <col min="1530" max="1530" width="7.25" style="1" customWidth="1"/>
    <col min="1531" max="1531" width="6" style="1" customWidth="1"/>
    <col min="1532" max="1532" width="2.875" style="1" customWidth="1"/>
    <col min="1533" max="1533" width="17.75" style="1" customWidth="1"/>
    <col min="1534" max="1534" width="10.625" style="1" customWidth="1"/>
    <col min="1535" max="1535" width="31" style="1" customWidth="1"/>
    <col min="1536" max="1536" width="13.625" style="1" customWidth="1"/>
    <col min="1537" max="1537" width="6.75" style="1" customWidth="1"/>
    <col min="1538" max="1538" width="10" style="1" customWidth="1"/>
    <col min="1539" max="1539" width="7.5" style="1" customWidth="1"/>
    <col min="1540" max="1540" width="19.375" style="1" customWidth="1"/>
    <col min="1541" max="1541" width="4.875" style="1" customWidth="1"/>
    <col min="1542" max="1542" width="2.125" style="1" customWidth="1"/>
    <col min="1543" max="1543" width="18.5" style="1" customWidth="1"/>
    <col min="1544" max="1544" width="8.75" style="1" customWidth="1"/>
    <col min="1545" max="1545" width="12.5" style="1" customWidth="1"/>
    <col min="1546" max="1546" width="4.25" style="1" customWidth="1"/>
    <col min="1547" max="1547" width="24.875" style="1" customWidth="1"/>
    <col min="1548" max="1548" width="5.75" style="1" customWidth="1"/>
    <col min="1549" max="1784" width="9" style="1"/>
    <col min="1785" max="1785" width="0" style="1" hidden="1" customWidth="1"/>
    <col min="1786" max="1786" width="7.25" style="1" customWidth="1"/>
    <col min="1787" max="1787" width="6" style="1" customWidth="1"/>
    <col min="1788" max="1788" width="2.875" style="1" customWidth="1"/>
    <col min="1789" max="1789" width="17.75" style="1" customWidth="1"/>
    <col min="1790" max="1790" width="10.625" style="1" customWidth="1"/>
    <col min="1791" max="1791" width="31" style="1" customWidth="1"/>
    <col min="1792" max="1792" width="13.625" style="1" customWidth="1"/>
    <col min="1793" max="1793" width="6.75" style="1" customWidth="1"/>
    <col min="1794" max="1794" width="10" style="1" customWidth="1"/>
    <col min="1795" max="1795" width="7.5" style="1" customWidth="1"/>
    <col min="1796" max="1796" width="19.375" style="1" customWidth="1"/>
    <col min="1797" max="1797" width="4.875" style="1" customWidth="1"/>
    <col min="1798" max="1798" width="2.125" style="1" customWidth="1"/>
    <col min="1799" max="1799" width="18.5" style="1" customWidth="1"/>
    <col min="1800" max="1800" width="8.75" style="1" customWidth="1"/>
    <col min="1801" max="1801" width="12.5" style="1" customWidth="1"/>
    <col min="1802" max="1802" width="4.25" style="1" customWidth="1"/>
    <col min="1803" max="1803" width="24.875" style="1" customWidth="1"/>
    <col min="1804" max="1804" width="5.75" style="1" customWidth="1"/>
    <col min="1805" max="2040" width="9" style="1"/>
    <col min="2041" max="2041" width="0" style="1" hidden="1" customWidth="1"/>
    <col min="2042" max="2042" width="7.25" style="1" customWidth="1"/>
    <col min="2043" max="2043" width="6" style="1" customWidth="1"/>
    <col min="2044" max="2044" width="2.875" style="1" customWidth="1"/>
    <col min="2045" max="2045" width="17.75" style="1" customWidth="1"/>
    <col min="2046" max="2046" width="10.625" style="1" customWidth="1"/>
    <col min="2047" max="2047" width="31" style="1" customWidth="1"/>
    <col min="2048" max="2048" width="13.625" style="1" customWidth="1"/>
    <col min="2049" max="2049" width="6.75" style="1" customWidth="1"/>
    <col min="2050" max="2050" width="10" style="1" customWidth="1"/>
    <col min="2051" max="2051" width="7.5" style="1" customWidth="1"/>
    <col min="2052" max="2052" width="19.375" style="1" customWidth="1"/>
    <col min="2053" max="2053" width="4.875" style="1" customWidth="1"/>
    <col min="2054" max="2054" width="2.125" style="1" customWidth="1"/>
    <col min="2055" max="2055" width="18.5" style="1" customWidth="1"/>
    <col min="2056" max="2056" width="8.75" style="1" customWidth="1"/>
    <col min="2057" max="2057" width="12.5" style="1" customWidth="1"/>
    <col min="2058" max="2058" width="4.25" style="1" customWidth="1"/>
    <col min="2059" max="2059" width="24.875" style="1" customWidth="1"/>
    <col min="2060" max="2060" width="5.75" style="1" customWidth="1"/>
    <col min="2061" max="2296" width="9" style="1"/>
    <col min="2297" max="2297" width="0" style="1" hidden="1" customWidth="1"/>
    <col min="2298" max="2298" width="7.25" style="1" customWidth="1"/>
    <col min="2299" max="2299" width="6" style="1" customWidth="1"/>
    <col min="2300" max="2300" width="2.875" style="1" customWidth="1"/>
    <col min="2301" max="2301" width="17.75" style="1" customWidth="1"/>
    <col min="2302" max="2302" width="10.625" style="1" customWidth="1"/>
    <col min="2303" max="2303" width="31" style="1" customWidth="1"/>
    <col min="2304" max="2304" width="13.625" style="1" customWidth="1"/>
    <col min="2305" max="2305" width="6.75" style="1" customWidth="1"/>
    <col min="2306" max="2306" width="10" style="1" customWidth="1"/>
    <col min="2307" max="2307" width="7.5" style="1" customWidth="1"/>
    <col min="2308" max="2308" width="19.375" style="1" customWidth="1"/>
    <col min="2309" max="2309" width="4.875" style="1" customWidth="1"/>
    <col min="2310" max="2310" width="2.125" style="1" customWidth="1"/>
    <col min="2311" max="2311" width="18.5" style="1" customWidth="1"/>
    <col min="2312" max="2312" width="8.75" style="1" customWidth="1"/>
    <col min="2313" max="2313" width="12.5" style="1" customWidth="1"/>
    <col min="2314" max="2314" width="4.25" style="1" customWidth="1"/>
    <col min="2315" max="2315" width="24.875" style="1" customWidth="1"/>
    <col min="2316" max="2316" width="5.75" style="1" customWidth="1"/>
    <col min="2317" max="2552" width="9" style="1"/>
    <col min="2553" max="2553" width="0" style="1" hidden="1" customWidth="1"/>
    <col min="2554" max="2554" width="7.25" style="1" customWidth="1"/>
    <col min="2555" max="2555" width="6" style="1" customWidth="1"/>
    <col min="2556" max="2556" width="2.875" style="1" customWidth="1"/>
    <col min="2557" max="2557" width="17.75" style="1" customWidth="1"/>
    <col min="2558" max="2558" width="10.625" style="1" customWidth="1"/>
    <col min="2559" max="2559" width="31" style="1" customWidth="1"/>
    <col min="2560" max="2560" width="13.625" style="1" customWidth="1"/>
    <col min="2561" max="2561" width="6.75" style="1" customWidth="1"/>
    <col min="2562" max="2562" width="10" style="1" customWidth="1"/>
    <col min="2563" max="2563" width="7.5" style="1" customWidth="1"/>
    <col min="2564" max="2564" width="19.375" style="1" customWidth="1"/>
    <col min="2565" max="2565" width="4.875" style="1" customWidth="1"/>
    <col min="2566" max="2566" width="2.125" style="1" customWidth="1"/>
    <col min="2567" max="2567" width="18.5" style="1" customWidth="1"/>
    <col min="2568" max="2568" width="8.75" style="1" customWidth="1"/>
    <col min="2569" max="2569" width="12.5" style="1" customWidth="1"/>
    <col min="2570" max="2570" width="4.25" style="1" customWidth="1"/>
    <col min="2571" max="2571" width="24.875" style="1" customWidth="1"/>
    <col min="2572" max="2572" width="5.75" style="1" customWidth="1"/>
    <col min="2573" max="2808" width="9" style="1"/>
    <col min="2809" max="2809" width="0" style="1" hidden="1" customWidth="1"/>
    <col min="2810" max="2810" width="7.25" style="1" customWidth="1"/>
    <col min="2811" max="2811" width="6" style="1" customWidth="1"/>
    <col min="2812" max="2812" width="2.875" style="1" customWidth="1"/>
    <col min="2813" max="2813" width="17.75" style="1" customWidth="1"/>
    <col min="2814" max="2814" width="10.625" style="1" customWidth="1"/>
    <col min="2815" max="2815" width="31" style="1" customWidth="1"/>
    <col min="2816" max="2816" width="13.625" style="1" customWidth="1"/>
    <col min="2817" max="2817" width="6.75" style="1" customWidth="1"/>
    <col min="2818" max="2818" width="10" style="1" customWidth="1"/>
    <col min="2819" max="2819" width="7.5" style="1" customWidth="1"/>
    <col min="2820" max="2820" width="19.375" style="1" customWidth="1"/>
    <col min="2821" max="2821" width="4.875" style="1" customWidth="1"/>
    <col min="2822" max="2822" width="2.125" style="1" customWidth="1"/>
    <col min="2823" max="2823" width="18.5" style="1" customWidth="1"/>
    <col min="2824" max="2824" width="8.75" style="1" customWidth="1"/>
    <col min="2825" max="2825" width="12.5" style="1" customWidth="1"/>
    <col min="2826" max="2826" width="4.25" style="1" customWidth="1"/>
    <col min="2827" max="2827" width="24.875" style="1" customWidth="1"/>
    <col min="2828" max="2828" width="5.75" style="1" customWidth="1"/>
    <col min="2829" max="3064" width="9" style="1"/>
    <col min="3065" max="3065" width="0" style="1" hidden="1" customWidth="1"/>
    <col min="3066" max="3066" width="7.25" style="1" customWidth="1"/>
    <col min="3067" max="3067" width="6" style="1" customWidth="1"/>
    <col min="3068" max="3068" width="2.875" style="1" customWidth="1"/>
    <col min="3069" max="3069" width="17.75" style="1" customWidth="1"/>
    <col min="3070" max="3070" width="10.625" style="1" customWidth="1"/>
    <col min="3071" max="3071" width="31" style="1" customWidth="1"/>
    <col min="3072" max="3072" width="13.625" style="1" customWidth="1"/>
    <col min="3073" max="3073" width="6.75" style="1" customWidth="1"/>
    <col min="3074" max="3074" width="10" style="1" customWidth="1"/>
    <col min="3075" max="3075" width="7.5" style="1" customWidth="1"/>
    <col min="3076" max="3076" width="19.375" style="1" customWidth="1"/>
    <col min="3077" max="3077" width="4.875" style="1" customWidth="1"/>
    <col min="3078" max="3078" width="2.125" style="1" customWidth="1"/>
    <col min="3079" max="3079" width="18.5" style="1" customWidth="1"/>
    <col min="3080" max="3080" width="8.75" style="1" customWidth="1"/>
    <col min="3081" max="3081" width="12.5" style="1" customWidth="1"/>
    <col min="3082" max="3082" width="4.25" style="1" customWidth="1"/>
    <col min="3083" max="3083" width="24.875" style="1" customWidth="1"/>
    <col min="3084" max="3084" width="5.75" style="1" customWidth="1"/>
    <col min="3085" max="3320" width="9" style="1"/>
    <col min="3321" max="3321" width="0" style="1" hidden="1" customWidth="1"/>
    <col min="3322" max="3322" width="7.25" style="1" customWidth="1"/>
    <col min="3323" max="3323" width="6" style="1" customWidth="1"/>
    <col min="3324" max="3324" width="2.875" style="1" customWidth="1"/>
    <col min="3325" max="3325" width="17.75" style="1" customWidth="1"/>
    <col min="3326" max="3326" width="10.625" style="1" customWidth="1"/>
    <col min="3327" max="3327" width="31" style="1" customWidth="1"/>
    <col min="3328" max="3328" width="13.625" style="1" customWidth="1"/>
    <col min="3329" max="3329" width="6.75" style="1" customWidth="1"/>
    <col min="3330" max="3330" width="10" style="1" customWidth="1"/>
    <col min="3331" max="3331" width="7.5" style="1" customWidth="1"/>
    <col min="3332" max="3332" width="19.375" style="1" customWidth="1"/>
    <col min="3333" max="3333" width="4.875" style="1" customWidth="1"/>
    <col min="3334" max="3334" width="2.125" style="1" customWidth="1"/>
    <col min="3335" max="3335" width="18.5" style="1" customWidth="1"/>
    <col min="3336" max="3336" width="8.75" style="1" customWidth="1"/>
    <col min="3337" max="3337" width="12.5" style="1" customWidth="1"/>
    <col min="3338" max="3338" width="4.25" style="1" customWidth="1"/>
    <col min="3339" max="3339" width="24.875" style="1" customWidth="1"/>
    <col min="3340" max="3340" width="5.75" style="1" customWidth="1"/>
    <col min="3341" max="3576" width="9" style="1"/>
    <col min="3577" max="3577" width="0" style="1" hidden="1" customWidth="1"/>
    <col min="3578" max="3578" width="7.25" style="1" customWidth="1"/>
    <col min="3579" max="3579" width="6" style="1" customWidth="1"/>
    <col min="3580" max="3580" width="2.875" style="1" customWidth="1"/>
    <col min="3581" max="3581" width="17.75" style="1" customWidth="1"/>
    <col min="3582" max="3582" width="10.625" style="1" customWidth="1"/>
    <col min="3583" max="3583" width="31" style="1" customWidth="1"/>
    <col min="3584" max="3584" width="13.625" style="1" customWidth="1"/>
    <col min="3585" max="3585" width="6.75" style="1" customWidth="1"/>
    <col min="3586" max="3586" width="10" style="1" customWidth="1"/>
    <col min="3587" max="3587" width="7.5" style="1" customWidth="1"/>
    <col min="3588" max="3588" width="19.375" style="1" customWidth="1"/>
    <col min="3589" max="3589" width="4.875" style="1" customWidth="1"/>
    <col min="3590" max="3590" width="2.125" style="1" customWidth="1"/>
    <col min="3591" max="3591" width="18.5" style="1" customWidth="1"/>
    <col min="3592" max="3592" width="8.75" style="1" customWidth="1"/>
    <col min="3593" max="3593" width="12.5" style="1" customWidth="1"/>
    <col min="3594" max="3594" width="4.25" style="1" customWidth="1"/>
    <col min="3595" max="3595" width="24.875" style="1" customWidth="1"/>
    <col min="3596" max="3596" width="5.75" style="1" customWidth="1"/>
    <col min="3597" max="3832" width="9" style="1"/>
    <col min="3833" max="3833" width="0" style="1" hidden="1" customWidth="1"/>
    <col min="3834" max="3834" width="7.25" style="1" customWidth="1"/>
    <col min="3835" max="3835" width="6" style="1" customWidth="1"/>
    <col min="3836" max="3836" width="2.875" style="1" customWidth="1"/>
    <col min="3837" max="3837" width="17.75" style="1" customWidth="1"/>
    <col min="3838" max="3838" width="10.625" style="1" customWidth="1"/>
    <col min="3839" max="3839" width="31" style="1" customWidth="1"/>
    <col min="3840" max="3840" width="13.625" style="1" customWidth="1"/>
    <col min="3841" max="3841" width="6.75" style="1" customWidth="1"/>
    <col min="3842" max="3842" width="10" style="1" customWidth="1"/>
    <col min="3843" max="3843" width="7.5" style="1" customWidth="1"/>
    <col min="3844" max="3844" width="19.375" style="1" customWidth="1"/>
    <col min="3845" max="3845" width="4.875" style="1" customWidth="1"/>
    <col min="3846" max="3846" width="2.125" style="1" customWidth="1"/>
    <col min="3847" max="3847" width="18.5" style="1" customWidth="1"/>
    <col min="3848" max="3848" width="8.75" style="1" customWidth="1"/>
    <col min="3849" max="3849" width="12.5" style="1" customWidth="1"/>
    <col min="3850" max="3850" width="4.25" style="1" customWidth="1"/>
    <col min="3851" max="3851" width="24.875" style="1" customWidth="1"/>
    <col min="3852" max="3852" width="5.75" style="1" customWidth="1"/>
    <col min="3853" max="4088" width="9" style="1"/>
    <col min="4089" max="4089" width="0" style="1" hidden="1" customWidth="1"/>
    <col min="4090" max="4090" width="7.25" style="1" customWidth="1"/>
    <col min="4091" max="4091" width="6" style="1" customWidth="1"/>
    <col min="4092" max="4092" width="2.875" style="1" customWidth="1"/>
    <col min="4093" max="4093" width="17.75" style="1" customWidth="1"/>
    <col min="4094" max="4094" width="10.625" style="1" customWidth="1"/>
    <col min="4095" max="4095" width="31" style="1" customWidth="1"/>
    <col min="4096" max="4096" width="13.625" style="1" customWidth="1"/>
    <col min="4097" max="4097" width="6.75" style="1" customWidth="1"/>
    <col min="4098" max="4098" width="10" style="1" customWidth="1"/>
    <col min="4099" max="4099" width="7.5" style="1" customWidth="1"/>
    <col min="4100" max="4100" width="19.375" style="1" customWidth="1"/>
    <col min="4101" max="4101" width="4.875" style="1" customWidth="1"/>
    <col min="4102" max="4102" width="2.125" style="1" customWidth="1"/>
    <col min="4103" max="4103" width="18.5" style="1" customWidth="1"/>
    <col min="4104" max="4104" width="8.75" style="1" customWidth="1"/>
    <col min="4105" max="4105" width="12.5" style="1" customWidth="1"/>
    <col min="4106" max="4106" width="4.25" style="1" customWidth="1"/>
    <col min="4107" max="4107" width="24.875" style="1" customWidth="1"/>
    <col min="4108" max="4108" width="5.75" style="1" customWidth="1"/>
    <col min="4109" max="4344" width="9" style="1"/>
    <col min="4345" max="4345" width="0" style="1" hidden="1" customWidth="1"/>
    <col min="4346" max="4346" width="7.25" style="1" customWidth="1"/>
    <col min="4347" max="4347" width="6" style="1" customWidth="1"/>
    <col min="4348" max="4348" width="2.875" style="1" customWidth="1"/>
    <col min="4349" max="4349" width="17.75" style="1" customWidth="1"/>
    <col min="4350" max="4350" width="10.625" style="1" customWidth="1"/>
    <col min="4351" max="4351" width="31" style="1" customWidth="1"/>
    <col min="4352" max="4352" width="13.625" style="1" customWidth="1"/>
    <col min="4353" max="4353" width="6.75" style="1" customWidth="1"/>
    <col min="4354" max="4354" width="10" style="1" customWidth="1"/>
    <col min="4355" max="4355" width="7.5" style="1" customWidth="1"/>
    <col min="4356" max="4356" width="19.375" style="1" customWidth="1"/>
    <col min="4357" max="4357" width="4.875" style="1" customWidth="1"/>
    <col min="4358" max="4358" width="2.125" style="1" customWidth="1"/>
    <col min="4359" max="4359" width="18.5" style="1" customWidth="1"/>
    <col min="4360" max="4360" width="8.75" style="1" customWidth="1"/>
    <col min="4361" max="4361" width="12.5" style="1" customWidth="1"/>
    <col min="4362" max="4362" width="4.25" style="1" customWidth="1"/>
    <col min="4363" max="4363" width="24.875" style="1" customWidth="1"/>
    <col min="4364" max="4364" width="5.75" style="1" customWidth="1"/>
    <col min="4365" max="4600" width="9" style="1"/>
    <col min="4601" max="4601" width="0" style="1" hidden="1" customWidth="1"/>
    <col min="4602" max="4602" width="7.25" style="1" customWidth="1"/>
    <col min="4603" max="4603" width="6" style="1" customWidth="1"/>
    <col min="4604" max="4604" width="2.875" style="1" customWidth="1"/>
    <col min="4605" max="4605" width="17.75" style="1" customWidth="1"/>
    <col min="4606" max="4606" width="10.625" style="1" customWidth="1"/>
    <col min="4607" max="4607" width="31" style="1" customWidth="1"/>
    <col min="4608" max="4608" width="13.625" style="1" customWidth="1"/>
    <col min="4609" max="4609" width="6.75" style="1" customWidth="1"/>
    <col min="4610" max="4610" width="10" style="1" customWidth="1"/>
    <col min="4611" max="4611" width="7.5" style="1" customWidth="1"/>
    <col min="4612" max="4612" width="19.375" style="1" customWidth="1"/>
    <col min="4613" max="4613" width="4.875" style="1" customWidth="1"/>
    <col min="4614" max="4614" width="2.125" style="1" customWidth="1"/>
    <col min="4615" max="4615" width="18.5" style="1" customWidth="1"/>
    <col min="4616" max="4616" width="8.75" style="1" customWidth="1"/>
    <col min="4617" max="4617" width="12.5" style="1" customWidth="1"/>
    <col min="4618" max="4618" width="4.25" style="1" customWidth="1"/>
    <col min="4619" max="4619" width="24.875" style="1" customWidth="1"/>
    <col min="4620" max="4620" width="5.75" style="1" customWidth="1"/>
    <col min="4621" max="4856" width="9" style="1"/>
    <col min="4857" max="4857" width="0" style="1" hidden="1" customWidth="1"/>
    <col min="4858" max="4858" width="7.25" style="1" customWidth="1"/>
    <col min="4859" max="4859" width="6" style="1" customWidth="1"/>
    <col min="4860" max="4860" width="2.875" style="1" customWidth="1"/>
    <col min="4861" max="4861" width="17.75" style="1" customWidth="1"/>
    <col min="4862" max="4862" width="10.625" style="1" customWidth="1"/>
    <col min="4863" max="4863" width="31" style="1" customWidth="1"/>
    <col min="4864" max="4864" width="13.625" style="1" customWidth="1"/>
    <col min="4865" max="4865" width="6.75" style="1" customWidth="1"/>
    <col min="4866" max="4866" width="10" style="1" customWidth="1"/>
    <col min="4867" max="4867" width="7.5" style="1" customWidth="1"/>
    <col min="4868" max="4868" width="19.375" style="1" customWidth="1"/>
    <col min="4869" max="4869" width="4.875" style="1" customWidth="1"/>
    <col min="4870" max="4870" width="2.125" style="1" customWidth="1"/>
    <col min="4871" max="4871" width="18.5" style="1" customWidth="1"/>
    <col min="4872" max="4872" width="8.75" style="1" customWidth="1"/>
    <col min="4873" max="4873" width="12.5" style="1" customWidth="1"/>
    <col min="4874" max="4874" width="4.25" style="1" customWidth="1"/>
    <col min="4875" max="4875" width="24.875" style="1" customWidth="1"/>
    <col min="4876" max="4876" width="5.75" style="1" customWidth="1"/>
    <col min="4877" max="5112" width="9" style="1"/>
    <col min="5113" max="5113" width="0" style="1" hidden="1" customWidth="1"/>
    <col min="5114" max="5114" width="7.25" style="1" customWidth="1"/>
    <col min="5115" max="5115" width="6" style="1" customWidth="1"/>
    <col min="5116" max="5116" width="2.875" style="1" customWidth="1"/>
    <col min="5117" max="5117" width="17.75" style="1" customWidth="1"/>
    <col min="5118" max="5118" width="10.625" style="1" customWidth="1"/>
    <col min="5119" max="5119" width="31" style="1" customWidth="1"/>
    <col min="5120" max="5120" width="13.625" style="1" customWidth="1"/>
    <col min="5121" max="5121" width="6.75" style="1" customWidth="1"/>
    <col min="5122" max="5122" width="10" style="1" customWidth="1"/>
    <col min="5123" max="5123" width="7.5" style="1" customWidth="1"/>
    <col min="5124" max="5124" width="19.375" style="1" customWidth="1"/>
    <col min="5125" max="5125" width="4.875" style="1" customWidth="1"/>
    <col min="5126" max="5126" width="2.125" style="1" customWidth="1"/>
    <col min="5127" max="5127" width="18.5" style="1" customWidth="1"/>
    <col min="5128" max="5128" width="8.75" style="1" customWidth="1"/>
    <col min="5129" max="5129" width="12.5" style="1" customWidth="1"/>
    <col min="5130" max="5130" width="4.25" style="1" customWidth="1"/>
    <col min="5131" max="5131" width="24.875" style="1" customWidth="1"/>
    <col min="5132" max="5132" width="5.75" style="1" customWidth="1"/>
    <col min="5133" max="5368" width="9" style="1"/>
    <col min="5369" max="5369" width="0" style="1" hidden="1" customWidth="1"/>
    <col min="5370" max="5370" width="7.25" style="1" customWidth="1"/>
    <col min="5371" max="5371" width="6" style="1" customWidth="1"/>
    <col min="5372" max="5372" width="2.875" style="1" customWidth="1"/>
    <col min="5373" max="5373" width="17.75" style="1" customWidth="1"/>
    <col min="5374" max="5374" width="10.625" style="1" customWidth="1"/>
    <col min="5375" max="5375" width="31" style="1" customWidth="1"/>
    <col min="5376" max="5376" width="13.625" style="1" customWidth="1"/>
    <col min="5377" max="5377" width="6.75" style="1" customWidth="1"/>
    <col min="5378" max="5378" width="10" style="1" customWidth="1"/>
    <col min="5379" max="5379" width="7.5" style="1" customWidth="1"/>
    <col min="5380" max="5380" width="19.375" style="1" customWidth="1"/>
    <col min="5381" max="5381" width="4.875" style="1" customWidth="1"/>
    <col min="5382" max="5382" width="2.125" style="1" customWidth="1"/>
    <col min="5383" max="5383" width="18.5" style="1" customWidth="1"/>
    <col min="5384" max="5384" width="8.75" style="1" customWidth="1"/>
    <col min="5385" max="5385" width="12.5" style="1" customWidth="1"/>
    <col min="5386" max="5386" width="4.25" style="1" customWidth="1"/>
    <col min="5387" max="5387" width="24.875" style="1" customWidth="1"/>
    <col min="5388" max="5388" width="5.75" style="1" customWidth="1"/>
    <col min="5389" max="5624" width="9" style="1"/>
    <col min="5625" max="5625" width="0" style="1" hidden="1" customWidth="1"/>
    <col min="5626" max="5626" width="7.25" style="1" customWidth="1"/>
    <col min="5627" max="5627" width="6" style="1" customWidth="1"/>
    <col min="5628" max="5628" width="2.875" style="1" customWidth="1"/>
    <col min="5629" max="5629" width="17.75" style="1" customWidth="1"/>
    <col min="5630" max="5630" width="10.625" style="1" customWidth="1"/>
    <col min="5631" max="5631" width="31" style="1" customWidth="1"/>
    <col min="5632" max="5632" width="13.625" style="1" customWidth="1"/>
    <col min="5633" max="5633" width="6.75" style="1" customWidth="1"/>
    <col min="5634" max="5634" width="10" style="1" customWidth="1"/>
    <col min="5635" max="5635" width="7.5" style="1" customWidth="1"/>
    <col min="5636" max="5636" width="19.375" style="1" customWidth="1"/>
    <col min="5637" max="5637" width="4.875" style="1" customWidth="1"/>
    <col min="5638" max="5638" width="2.125" style="1" customWidth="1"/>
    <col min="5639" max="5639" width="18.5" style="1" customWidth="1"/>
    <col min="5640" max="5640" width="8.75" style="1" customWidth="1"/>
    <col min="5641" max="5641" width="12.5" style="1" customWidth="1"/>
    <col min="5642" max="5642" width="4.25" style="1" customWidth="1"/>
    <col min="5643" max="5643" width="24.875" style="1" customWidth="1"/>
    <col min="5644" max="5644" width="5.75" style="1" customWidth="1"/>
    <col min="5645" max="5880" width="9" style="1"/>
    <col min="5881" max="5881" width="0" style="1" hidden="1" customWidth="1"/>
    <col min="5882" max="5882" width="7.25" style="1" customWidth="1"/>
    <col min="5883" max="5883" width="6" style="1" customWidth="1"/>
    <col min="5884" max="5884" width="2.875" style="1" customWidth="1"/>
    <col min="5885" max="5885" width="17.75" style="1" customWidth="1"/>
    <col min="5886" max="5886" width="10.625" style="1" customWidth="1"/>
    <col min="5887" max="5887" width="31" style="1" customWidth="1"/>
    <col min="5888" max="5888" width="13.625" style="1" customWidth="1"/>
    <col min="5889" max="5889" width="6.75" style="1" customWidth="1"/>
    <col min="5890" max="5890" width="10" style="1" customWidth="1"/>
    <col min="5891" max="5891" width="7.5" style="1" customWidth="1"/>
    <col min="5892" max="5892" width="19.375" style="1" customWidth="1"/>
    <col min="5893" max="5893" width="4.875" style="1" customWidth="1"/>
    <col min="5894" max="5894" width="2.125" style="1" customWidth="1"/>
    <col min="5895" max="5895" width="18.5" style="1" customWidth="1"/>
    <col min="5896" max="5896" width="8.75" style="1" customWidth="1"/>
    <col min="5897" max="5897" width="12.5" style="1" customWidth="1"/>
    <col min="5898" max="5898" width="4.25" style="1" customWidth="1"/>
    <col min="5899" max="5899" width="24.875" style="1" customWidth="1"/>
    <col min="5900" max="5900" width="5.75" style="1" customWidth="1"/>
    <col min="5901" max="6136" width="9" style="1"/>
    <col min="6137" max="6137" width="0" style="1" hidden="1" customWidth="1"/>
    <col min="6138" max="6138" width="7.25" style="1" customWidth="1"/>
    <col min="6139" max="6139" width="6" style="1" customWidth="1"/>
    <col min="6140" max="6140" width="2.875" style="1" customWidth="1"/>
    <col min="6141" max="6141" width="17.75" style="1" customWidth="1"/>
    <col min="6142" max="6142" width="10.625" style="1" customWidth="1"/>
    <col min="6143" max="6143" width="31" style="1" customWidth="1"/>
    <col min="6144" max="6144" width="13.625" style="1" customWidth="1"/>
    <col min="6145" max="6145" width="6.75" style="1" customWidth="1"/>
    <col min="6146" max="6146" width="10" style="1" customWidth="1"/>
    <col min="6147" max="6147" width="7.5" style="1" customWidth="1"/>
    <col min="6148" max="6148" width="19.375" style="1" customWidth="1"/>
    <col min="6149" max="6149" width="4.875" style="1" customWidth="1"/>
    <col min="6150" max="6150" width="2.125" style="1" customWidth="1"/>
    <col min="6151" max="6151" width="18.5" style="1" customWidth="1"/>
    <col min="6152" max="6152" width="8.75" style="1" customWidth="1"/>
    <col min="6153" max="6153" width="12.5" style="1" customWidth="1"/>
    <col min="6154" max="6154" width="4.25" style="1" customWidth="1"/>
    <col min="6155" max="6155" width="24.875" style="1" customWidth="1"/>
    <col min="6156" max="6156" width="5.75" style="1" customWidth="1"/>
    <col min="6157" max="6392" width="9" style="1"/>
    <col min="6393" max="6393" width="0" style="1" hidden="1" customWidth="1"/>
    <col min="6394" max="6394" width="7.25" style="1" customWidth="1"/>
    <col min="6395" max="6395" width="6" style="1" customWidth="1"/>
    <col min="6396" max="6396" width="2.875" style="1" customWidth="1"/>
    <col min="6397" max="6397" width="17.75" style="1" customWidth="1"/>
    <col min="6398" max="6398" width="10.625" style="1" customWidth="1"/>
    <col min="6399" max="6399" width="31" style="1" customWidth="1"/>
    <col min="6400" max="6400" width="13.625" style="1" customWidth="1"/>
    <col min="6401" max="6401" width="6.75" style="1" customWidth="1"/>
    <col min="6402" max="6402" width="10" style="1" customWidth="1"/>
    <col min="6403" max="6403" width="7.5" style="1" customWidth="1"/>
    <col min="6404" max="6404" width="19.375" style="1" customWidth="1"/>
    <col min="6405" max="6405" width="4.875" style="1" customWidth="1"/>
    <col min="6406" max="6406" width="2.125" style="1" customWidth="1"/>
    <col min="6407" max="6407" width="18.5" style="1" customWidth="1"/>
    <col min="6408" max="6408" width="8.75" style="1" customWidth="1"/>
    <col min="6409" max="6409" width="12.5" style="1" customWidth="1"/>
    <col min="6410" max="6410" width="4.25" style="1" customWidth="1"/>
    <col min="6411" max="6411" width="24.875" style="1" customWidth="1"/>
    <col min="6412" max="6412" width="5.75" style="1" customWidth="1"/>
    <col min="6413" max="6648" width="9" style="1"/>
    <col min="6649" max="6649" width="0" style="1" hidden="1" customWidth="1"/>
    <col min="6650" max="6650" width="7.25" style="1" customWidth="1"/>
    <col min="6651" max="6651" width="6" style="1" customWidth="1"/>
    <col min="6652" max="6652" width="2.875" style="1" customWidth="1"/>
    <col min="6653" max="6653" width="17.75" style="1" customWidth="1"/>
    <col min="6654" max="6654" width="10.625" style="1" customWidth="1"/>
    <col min="6655" max="6655" width="31" style="1" customWidth="1"/>
    <col min="6656" max="6656" width="13.625" style="1" customWidth="1"/>
    <col min="6657" max="6657" width="6.75" style="1" customWidth="1"/>
    <col min="6658" max="6658" width="10" style="1" customWidth="1"/>
    <col min="6659" max="6659" width="7.5" style="1" customWidth="1"/>
    <col min="6660" max="6660" width="19.375" style="1" customWidth="1"/>
    <col min="6661" max="6661" width="4.875" style="1" customWidth="1"/>
    <col min="6662" max="6662" width="2.125" style="1" customWidth="1"/>
    <col min="6663" max="6663" width="18.5" style="1" customWidth="1"/>
    <col min="6664" max="6664" width="8.75" style="1" customWidth="1"/>
    <col min="6665" max="6665" width="12.5" style="1" customWidth="1"/>
    <col min="6666" max="6666" width="4.25" style="1" customWidth="1"/>
    <col min="6667" max="6667" width="24.875" style="1" customWidth="1"/>
    <col min="6668" max="6668" width="5.75" style="1" customWidth="1"/>
    <col min="6669" max="6904" width="9" style="1"/>
    <col min="6905" max="6905" width="0" style="1" hidden="1" customWidth="1"/>
    <col min="6906" max="6906" width="7.25" style="1" customWidth="1"/>
    <col min="6907" max="6907" width="6" style="1" customWidth="1"/>
    <col min="6908" max="6908" width="2.875" style="1" customWidth="1"/>
    <col min="6909" max="6909" width="17.75" style="1" customWidth="1"/>
    <col min="6910" max="6910" width="10.625" style="1" customWidth="1"/>
    <col min="6911" max="6911" width="31" style="1" customWidth="1"/>
    <col min="6912" max="6912" width="13.625" style="1" customWidth="1"/>
    <col min="6913" max="6913" width="6.75" style="1" customWidth="1"/>
    <col min="6914" max="6914" width="10" style="1" customWidth="1"/>
    <col min="6915" max="6915" width="7.5" style="1" customWidth="1"/>
    <col min="6916" max="6916" width="19.375" style="1" customWidth="1"/>
    <col min="6917" max="6917" width="4.875" style="1" customWidth="1"/>
    <col min="6918" max="6918" width="2.125" style="1" customWidth="1"/>
    <col min="6919" max="6919" width="18.5" style="1" customWidth="1"/>
    <col min="6920" max="6920" width="8.75" style="1" customWidth="1"/>
    <col min="6921" max="6921" width="12.5" style="1" customWidth="1"/>
    <col min="6922" max="6922" width="4.25" style="1" customWidth="1"/>
    <col min="6923" max="6923" width="24.875" style="1" customWidth="1"/>
    <col min="6924" max="6924" width="5.75" style="1" customWidth="1"/>
    <col min="6925" max="7160" width="9" style="1"/>
    <col min="7161" max="7161" width="0" style="1" hidden="1" customWidth="1"/>
    <col min="7162" max="7162" width="7.25" style="1" customWidth="1"/>
    <col min="7163" max="7163" width="6" style="1" customWidth="1"/>
    <col min="7164" max="7164" width="2.875" style="1" customWidth="1"/>
    <col min="7165" max="7165" width="17.75" style="1" customWidth="1"/>
    <col min="7166" max="7166" width="10.625" style="1" customWidth="1"/>
    <col min="7167" max="7167" width="31" style="1" customWidth="1"/>
    <col min="7168" max="7168" width="13.625" style="1" customWidth="1"/>
    <col min="7169" max="7169" width="6.75" style="1" customWidth="1"/>
    <col min="7170" max="7170" width="10" style="1" customWidth="1"/>
    <col min="7171" max="7171" width="7.5" style="1" customWidth="1"/>
    <col min="7172" max="7172" width="19.375" style="1" customWidth="1"/>
    <col min="7173" max="7173" width="4.875" style="1" customWidth="1"/>
    <col min="7174" max="7174" width="2.125" style="1" customWidth="1"/>
    <col min="7175" max="7175" width="18.5" style="1" customWidth="1"/>
    <col min="7176" max="7176" width="8.75" style="1" customWidth="1"/>
    <col min="7177" max="7177" width="12.5" style="1" customWidth="1"/>
    <col min="7178" max="7178" width="4.25" style="1" customWidth="1"/>
    <col min="7179" max="7179" width="24.875" style="1" customWidth="1"/>
    <col min="7180" max="7180" width="5.75" style="1" customWidth="1"/>
    <col min="7181" max="7416" width="9" style="1"/>
    <col min="7417" max="7417" width="0" style="1" hidden="1" customWidth="1"/>
    <col min="7418" max="7418" width="7.25" style="1" customWidth="1"/>
    <col min="7419" max="7419" width="6" style="1" customWidth="1"/>
    <col min="7420" max="7420" width="2.875" style="1" customWidth="1"/>
    <col min="7421" max="7421" width="17.75" style="1" customWidth="1"/>
    <col min="7422" max="7422" width="10.625" style="1" customWidth="1"/>
    <col min="7423" max="7423" width="31" style="1" customWidth="1"/>
    <col min="7424" max="7424" width="13.625" style="1" customWidth="1"/>
    <col min="7425" max="7425" width="6.75" style="1" customWidth="1"/>
    <col min="7426" max="7426" width="10" style="1" customWidth="1"/>
    <col min="7427" max="7427" width="7.5" style="1" customWidth="1"/>
    <col min="7428" max="7428" width="19.375" style="1" customWidth="1"/>
    <col min="7429" max="7429" width="4.875" style="1" customWidth="1"/>
    <col min="7430" max="7430" width="2.125" style="1" customWidth="1"/>
    <col min="7431" max="7431" width="18.5" style="1" customWidth="1"/>
    <col min="7432" max="7432" width="8.75" style="1" customWidth="1"/>
    <col min="7433" max="7433" width="12.5" style="1" customWidth="1"/>
    <col min="7434" max="7434" width="4.25" style="1" customWidth="1"/>
    <col min="7435" max="7435" width="24.875" style="1" customWidth="1"/>
    <col min="7436" max="7436" width="5.75" style="1" customWidth="1"/>
    <col min="7437" max="7672" width="9" style="1"/>
    <col min="7673" max="7673" width="0" style="1" hidden="1" customWidth="1"/>
    <col min="7674" max="7674" width="7.25" style="1" customWidth="1"/>
    <col min="7675" max="7675" width="6" style="1" customWidth="1"/>
    <col min="7676" max="7676" width="2.875" style="1" customWidth="1"/>
    <col min="7677" max="7677" width="17.75" style="1" customWidth="1"/>
    <col min="7678" max="7678" width="10.625" style="1" customWidth="1"/>
    <col min="7679" max="7679" width="31" style="1" customWidth="1"/>
    <col min="7680" max="7680" width="13.625" style="1" customWidth="1"/>
    <col min="7681" max="7681" width="6.75" style="1" customWidth="1"/>
    <col min="7682" max="7682" width="10" style="1" customWidth="1"/>
    <col min="7683" max="7683" width="7.5" style="1" customWidth="1"/>
    <col min="7684" max="7684" width="19.375" style="1" customWidth="1"/>
    <col min="7685" max="7685" width="4.875" style="1" customWidth="1"/>
    <col min="7686" max="7686" width="2.125" style="1" customWidth="1"/>
    <col min="7687" max="7687" width="18.5" style="1" customWidth="1"/>
    <col min="7688" max="7688" width="8.75" style="1" customWidth="1"/>
    <col min="7689" max="7689" width="12.5" style="1" customWidth="1"/>
    <col min="7690" max="7690" width="4.25" style="1" customWidth="1"/>
    <col min="7691" max="7691" width="24.875" style="1" customWidth="1"/>
    <col min="7692" max="7692" width="5.75" style="1" customWidth="1"/>
    <col min="7693" max="7928" width="9" style="1"/>
    <col min="7929" max="7929" width="0" style="1" hidden="1" customWidth="1"/>
    <col min="7930" max="7930" width="7.25" style="1" customWidth="1"/>
    <col min="7931" max="7931" width="6" style="1" customWidth="1"/>
    <col min="7932" max="7932" width="2.875" style="1" customWidth="1"/>
    <col min="7933" max="7933" width="17.75" style="1" customWidth="1"/>
    <col min="7934" max="7934" width="10.625" style="1" customWidth="1"/>
    <col min="7935" max="7935" width="31" style="1" customWidth="1"/>
    <col min="7936" max="7936" width="13.625" style="1" customWidth="1"/>
    <col min="7937" max="7937" width="6.75" style="1" customWidth="1"/>
    <col min="7938" max="7938" width="10" style="1" customWidth="1"/>
    <col min="7939" max="7939" width="7.5" style="1" customWidth="1"/>
    <col min="7940" max="7940" width="19.375" style="1" customWidth="1"/>
    <col min="7941" max="7941" width="4.875" style="1" customWidth="1"/>
    <col min="7942" max="7942" width="2.125" style="1" customWidth="1"/>
    <col min="7943" max="7943" width="18.5" style="1" customWidth="1"/>
    <col min="7944" max="7944" width="8.75" style="1" customWidth="1"/>
    <col min="7945" max="7945" width="12.5" style="1" customWidth="1"/>
    <col min="7946" max="7946" width="4.25" style="1" customWidth="1"/>
    <col min="7947" max="7947" width="24.875" style="1" customWidth="1"/>
    <col min="7948" max="7948" width="5.75" style="1" customWidth="1"/>
    <col min="7949" max="8184" width="9" style="1"/>
    <col min="8185" max="8185" width="0" style="1" hidden="1" customWidth="1"/>
    <col min="8186" max="8186" width="7.25" style="1" customWidth="1"/>
    <col min="8187" max="8187" width="6" style="1" customWidth="1"/>
    <col min="8188" max="8188" width="2.875" style="1" customWidth="1"/>
    <col min="8189" max="8189" width="17.75" style="1" customWidth="1"/>
    <col min="8190" max="8190" width="10.625" style="1" customWidth="1"/>
    <col min="8191" max="8191" width="31" style="1" customWidth="1"/>
    <col min="8192" max="8192" width="13.625" style="1" customWidth="1"/>
    <col min="8193" max="8193" width="6.75" style="1" customWidth="1"/>
    <col min="8194" max="8194" width="10" style="1" customWidth="1"/>
    <col min="8195" max="8195" width="7.5" style="1" customWidth="1"/>
    <col min="8196" max="8196" width="19.375" style="1" customWidth="1"/>
    <col min="8197" max="8197" width="4.875" style="1" customWidth="1"/>
    <col min="8198" max="8198" width="2.125" style="1" customWidth="1"/>
    <col min="8199" max="8199" width="18.5" style="1" customWidth="1"/>
    <col min="8200" max="8200" width="8.75" style="1" customWidth="1"/>
    <col min="8201" max="8201" width="12.5" style="1" customWidth="1"/>
    <col min="8202" max="8202" width="4.25" style="1" customWidth="1"/>
    <col min="8203" max="8203" width="24.875" style="1" customWidth="1"/>
    <col min="8204" max="8204" width="5.75" style="1" customWidth="1"/>
    <col min="8205" max="8440" width="9" style="1"/>
    <col min="8441" max="8441" width="0" style="1" hidden="1" customWidth="1"/>
    <col min="8442" max="8442" width="7.25" style="1" customWidth="1"/>
    <col min="8443" max="8443" width="6" style="1" customWidth="1"/>
    <col min="8444" max="8444" width="2.875" style="1" customWidth="1"/>
    <col min="8445" max="8445" width="17.75" style="1" customWidth="1"/>
    <col min="8446" max="8446" width="10.625" style="1" customWidth="1"/>
    <col min="8447" max="8447" width="31" style="1" customWidth="1"/>
    <col min="8448" max="8448" width="13.625" style="1" customWidth="1"/>
    <col min="8449" max="8449" width="6.75" style="1" customWidth="1"/>
    <col min="8450" max="8450" width="10" style="1" customWidth="1"/>
    <col min="8451" max="8451" width="7.5" style="1" customWidth="1"/>
    <col min="8452" max="8452" width="19.375" style="1" customWidth="1"/>
    <col min="8453" max="8453" width="4.875" style="1" customWidth="1"/>
    <col min="8454" max="8454" width="2.125" style="1" customWidth="1"/>
    <col min="8455" max="8455" width="18.5" style="1" customWidth="1"/>
    <col min="8456" max="8456" width="8.75" style="1" customWidth="1"/>
    <col min="8457" max="8457" width="12.5" style="1" customWidth="1"/>
    <col min="8458" max="8458" width="4.25" style="1" customWidth="1"/>
    <col min="8459" max="8459" width="24.875" style="1" customWidth="1"/>
    <col min="8460" max="8460" width="5.75" style="1" customWidth="1"/>
    <col min="8461" max="8696" width="9" style="1"/>
    <col min="8697" max="8697" width="0" style="1" hidden="1" customWidth="1"/>
    <col min="8698" max="8698" width="7.25" style="1" customWidth="1"/>
    <col min="8699" max="8699" width="6" style="1" customWidth="1"/>
    <col min="8700" max="8700" width="2.875" style="1" customWidth="1"/>
    <col min="8701" max="8701" width="17.75" style="1" customWidth="1"/>
    <col min="8702" max="8702" width="10.625" style="1" customWidth="1"/>
    <col min="8703" max="8703" width="31" style="1" customWidth="1"/>
    <col min="8704" max="8704" width="13.625" style="1" customWidth="1"/>
    <col min="8705" max="8705" width="6.75" style="1" customWidth="1"/>
    <col min="8706" max="8706" width="10" style="1" customWidth="1"/>
    <col min="8707" max="8707" width="7.5" style="1" customWidth="1"/>
    <col min="8708" max="8708" width="19.375" style="1" customWidth="1"/>
    <col min="8709" max="8709" width="4.875" style="1" customWidth="1"/>
    <col min="8710" max="8710" width="2.125" style="1" customWidth="1"/>
    <col min="8711" max="8711" width="18.5" style="1" customWidth="1"/>
    <col min="8712" max="8712" width="8.75" style="1" customWidth="1"/>
    <col min="8713" max="8713" width="12.5" style="1" customWidth="1"/>
    <col min="8714" max="8714" width="4.25" style="1" customWidth="1"/>
    <col min="8715" max="8715" width="24.875" style="1" customWidth="1"/>
    <col min="8716" max="8716" width="5.75" style="1" customWidth="1"/>
    <col min="8717" max="8952" width="9" style="1"/>
    <col min="8953" max="8953" width="0" style="1" hidden="1" customWidth="1"/>
    <col min="8954" max="8954" width="7.25" style="1" customWidth="1"/>
    <col min="8955" max="8955" width="6" style="1" customWidth="1"/>
    <col min="8956" max="8956" width="2.875" style="1" customWidth="1"/>
    <col min="8957" max="8957" width="17.75" style="1" customWidth="1"/>
    <col min="8958" max="8958" width="10.625" style="1" customWidth="1"/>
    <col min="8959" max="8959" width="31" style="1" customWidth="1"/>
    <col min="8960" max="8960" width="13.625" style="1" customWidth="1"/>
    <col min="8961" max="8961" width="6.75" style="1" customWidth="1"/>
    <col min="8962" max="8962" width="10" style="1" customWidth="1"/>
    <col min="8963" max="8963" width="7.5" style="1" customWidth="1"/>
    <col min="8964" max="8964" width="19.375" style="1" customWidth="1"/>
    <col min="8965" max="8965" width="4.875" style="1" customWidth="1"/>
    <col min="8966" max="8966" width="2.125" style="1" customWidth="1"/>
    <col min="8967" max="8967" width="18.5" style="1" customWidth="1"/>
    <col min="8968" max="8968" width="8.75" style="1" customWidth="1"/>
    <col min="8969" max="8969" width="12.5" style="1" customWidth="1"/>
    <col min="8970" max="8970" width="4.25" style="1" customWidth="1"/>
    <col min="8971" max="8971" width="24.875" style="1" customWidth="1"/>
    <col min="8972" max="8972" width="5.75" style="1" customWidth="1"/>
    <col min="8973" max="9208" width="9" style="1"/>
    <col min="9209" max="9209" width="0" style="1" hidden="1" customWidth="1"/>
    <col min="9210" max="9210" width="7.25" style="1" customWidth="1"/>
    <col min="9211" max="9211" width="6" style="1" customWidth="1"/>
    <col min="9212" max="9212" width="2.875" style="1" customWidth="1"/>
    <col min="9213" max="9213" width="17.75" style="1" customWidth="1"/>
    <col min="9214" max="9214" width="10.625" style="1" customWidth="1"/>
    <col min="9215" max="9215" width="31" style="1" customWidth="1"/>
    <col min="9216" max="9216" width="13.625" style="1" customWidth="1"/>
    <col min="9217" max="9217" width="6.75" style="1" customWidth="1"/>
    <col min="9218" max="9218" width="10" style="1" customWidth="1"/>
    <col min="9219" max="9219" width="7.5" style="1" customWidth="1"/>
    <col min="9220" max="9220" width="19.375" style="1" customWidth="1"/>
    <col min="9221" max="9221" width="4.875" style="1" customWidth="1"/>
    <col min="9222" max="9222" width="2.125" style="1" customWidth="1"/>
    <col min="9223" max="9223" width="18.5" style="1" customWidth="1"/>
    <col min="9224" max="9224" width="8.75" style="1" customWidth="1"/>
    <col min="9225" max="9225" width="12.5" style="1" customWidth="1"/>
    <col min="9226" max="9226" width="4.25" style="1" customWidth="1"/>
    <col min="9227" max="9227" width="24.875" style="1" customWidth="1"/>
    <col min="9228" max="9228" width="5.75" style="1" customWidth="1"/>
    <col min="9229" max="9464" width="9" style="1"/>
    <col min="9465" max="9465" width="0" style="1" hidden="1" customWidth="1"/>
    <col min="9466" max="9466" width="7.25" style="1" customWidth="1"/>
    <col min="9467" max="9467" width="6" style="1" customWidth="1"/>
    <col min="9468" max="9468" width="2.875" style="1" customWidth="1"/>
    <col min="9469" max="9469" width="17.75" style="1" customWidth="1"/>
    <col min="9470" max="9470" width="10.625" style="1" customWidth="1"/>
    <col min="9471" max="9471" width="31" style="1" customWidth="1"/>
    <col min="9472" max="9472" width="13.625" style="1" customWidth="1"/>
    <col min="9473" max="9473" width="6.75" style="1" customWidth="1"/>
    <col min="9474" max="9474" width="10" style="1" customWidth="1"/>
    <col min="9475" max="9475" width="7.5" style="1" customWidth="1"/>
    <col min="9476" max="9476" width="19.375" style="1" customWidth="1"/>
    <col min="9477" max="9477" width="4.875" style="1" customWidth="1"/>
    <col min="9478" max="9478" width="2.125" style="1" customWidth="1"/>
    <col min="9479" max="9479" width="18.5" style="1" customWidth="1"/>
    <col min="9480" max="9480" width="8.75" style="1" customWidth="1"/>
    <col min="9481" max="9481" width="12.5" style="1" customWidth="1"/>
    <col min="9482" max="9482" width="4.25" style="1" customWidth="1"/>
    <col min="9483" max="9483" width="24.875" style="1" customWidth="1"/>
    <col min="9484" max="9484" width="5.75" style="1" customWidth="1"/>
    <col min="9485" max="9720" width="9" style="1"/>
    <col min="9721" max="9721" width="0" style="1" hidden="1" customWidth="1"/>
    <col min="9722" max="9722" width="7.25" style="1" customWidth="1"/>
    <col min="9723" max="9723" width="6" style="1" customWidth="1"/>
    <col min="9724" max="9724" width="2.875" style="1" customWidth="1"/>
    <col min="9725" max="9725" width="17.75" style="1" customWidth="1"/>
    <col min="9726" max="9726" width="10.625" style="1" customWidth="1"/>
    <col min="9727" max="9727" width="31" style="1" customWidth="1"/>
    <col min="9728" max="9728" width="13.625" style="1" customWidth="1"/>
    <col min="9729" max="9729" width="6.75" style="1" customWidth="1"/>
    <col min="9730" max="9730" width="10" style="1" customWidth="1"/>
    <col min="9731" max="9731" width="7.5" style="1" customWidth="1"/>
    <col min="9732" max="9732" width="19.375" style="1" customWidth="1"/>
    <col min="9733" max="9733" width="4.875" style="1" customWidth="1"/>
    <col min="9734" max="9734" width="2.125" style="1" customWidth="1"/>
    <col min="9735" max="9735" width="18.5" style="1" customWidth="1"/>
    <col min="9736" max="9736" width="8.75" style="1" customWidth="1"/>
    <col min="9737" max="9737" width="12.5" style="1" customWidth="1"/>
    <col min="9738" max="9738" width="4.25" style="1" customWidth="1"/>
    <col min="9739" max="9739" width="24.875" style="1" customWidth="1"/>
    <col min="9740" max="9740" width="5.75" style="1" customWidth="1"/>
    <col min="9741" max="9976" width="9" style="1"/>
    <col min="9977" max="9977" width="0" style="1" hidden="1" customWidth="1"/>
    <col min="9978" max="9978" width="7.25" style="1" customWidth="1"/>
    <col min="9979" max="9979" width="6" style="1" customWidth="1"/>
    <col min="9980" max="9980" width="2.875" style="1" customWidth="1"/>
    <col min="9981" max="9981" width="17.75" style="1" customWidth="1"/>
    <col min="9982" max="9982" width="10.625" style="1" customWidth="1"/>
    <col min="9983" max="9983" width="31" style="1" customWidth="1"/>
    <col min="9984" max="9984" width="13.625" style="1" customWidth="1"/>
    <col min="9985" max="9985" width="6.75" style="1" customWidth="1"/>
    <col min="9986" max="9986" width="10" style="1" customWidth="1"/>
    <col min="9987" max="9987" width="7.5" style="1" customWidth="1"/>
    <col min="9988" max="9988" width="19.375" style="1" customWidth="1"/>
    <col min="9989" max="9989" width="4.875" style="1" customWidth="1"/>
    <col min="9990" max="9990" width="2.125" style="1" customWidth="1"/>
    <col min="9991" max="9991" width="18.5" style="1" customWidth="1"/>
    <col min="9992" max="9992" width="8.75" style="1" customWidth="1"/>
    <col min="9993" max="9993" width="12.5" style="1" customWidth="1"/>
    <col min="9994" max="9994" width="4.25" style="1" customWidth="1"/>
    <col min="9995" max="9995" width="24.875" style="1" customWidth="1"/>
    <col min="9996" max="9996" width="5.75" style="1" customWidth="1"/>
    <col min="9997" max="10232" width="9" style="1"/>
    <col min="10233" max="10233" width="0" style="1" hidden="1" customWidth="1"/>
    <col min="10234" max="10234" width="7.25" style="1" customWidth="1"/>
    <col min="10235" max="10235" width="6" style="1" customWidth="1"/>
    <col min="10236" max="10236" width="2.875" style="1" customWidth="1"/>
    <col min="10237" max="10237" width="17.75" style="1" customWidth="1"/>
    <col min="10238" max="10238" width="10.625" style="1" customWidth="1"/>
    <col min="10239" max="10239" width="31" style="1" customWidth="1"/>
    <col min="10240" max="10240" width="13.625" style="1" customWidth="1"/>
    <col min="10241" max="10241" width="6.75" style="1" customWidth="1"/>
    <col min="10242" max="10242" width="10" style="1" customWidth="1"/>
    <col min="10243" max="10243" width="7.5" style="1" customWidth="1"/>
    <col min="10244" max="10244" width="19.375" style="1" customWidth="1"/>
    <col min="10245" max="10245" width="4.875" style="1" customWidth="1"/>
    <col min="10246" max="10246" width="2.125" style="1" customWidth="1"/>
    <col min="10247" max="10247" width="18.5" style="1" customWidth="1"/>
    <col min="10248" max="10248" width="8.75" style="1" customWidth="1"/>
    <col min="10249" max="10249" width="12.5" style="1" customWidth="1"/>
    <col min="10250" max="10250" width="4.25" style="1" customWidth="1"/>
    <col min="10251" max="10251" width="24.875" style="1" customWidth="1"/>
    <col min="10252" max="10252" width="5.75" style="1" customWidth="1"/>
    <col min="10253" max="10488" width="9" style="1"/>
    <col min="10489" max="10489" width="0" style="1" hidden="1" customWidth="1"/>
    <col min="10490" max="10490" width="7.25" style="1" customWidth="1"/>
    <col min="10491" max="10491" width="6" style="1" customWidth="1"/>
    <col min="10492" max="10492" width="2.875" style="1" customWidth="1"/>
    <col min="10493" max="10493" width="17.75" style="1" customWidth="1"/>
    <col min="10494" max="10494" width="10.625" style="1" customWidth="1"/>
    <col min="10495" max="10495" width="31" style="1" customWidth="1"/>
    <col min="10496" max="10496" width="13.625" style="1" customWidth="1"/>
    <col min="10497" max="10497" width="6.75" style="1" customWidth="1"/>
    <col min="10498" max="10498" width="10" style="1" customWidth="1"/>
    <col min="10499" max="10499" width="7.5" style="1" customWidth="1"/>
    <col min="10500" max="10500" width="19.375" style="1" customWidth="1"/>
    <col min="10501" max="10501" width="4.875" style="1" customWidth="1"/>
    <col min="10502" max="10502" width="2.125" style="1" customWidth="1"/>
    <col min="10503" max="10503" width="18.5" style="1" customWidth="1"/>
    <col min="10504" max="10504" width="8.75" style="1" customWidth="1"/>
    <col min="10505" max="10505" width="12.5" style="1" customWidth="1"/>
    <col min="10506" max="10506" width="4.25" style="1" customWidth="1"/>
    <col min="10507" max="10507" width="24.875" style="1" customWidth="1"/>
    <col min="10508" max="10508" width="5.75" style="1" customWidth="1"/>
    <col min="10509" max="10744" width="9" style="1"/>
    <col min="10745" max="10745" width="0" style="1" hidden="1" customWidth="1"/>
    <col min="10746" max="10746" width="7.25" style="1" customWidth="1"/>
    <col min="10747" max="10747" width="6" style="1" customWidth="1"/>
    <col min="10748" max="10748" width="2.875" style="1" customWidth="1"/>
    <col min="10749" max="10749" width="17.75" style="1" customWidth="1"/>
    <col min="10750" max="10750" width="10.625" style="1" customWidth="1"/>
    <col min="10751" max="10751" width="31" style="1" customWidth="1"/>
    <col min="10752" max="10752" width="13.625" style="1" customWidth="1"/>
    <col min="10753" max="10753" width="6.75" style="1" customWidth="1"/>
    <col min="10754" max="10754" width="10" style="1" customWidth="1"/>
    <col min="10755" max="10755" width="7.5" style="1" customWidth="1"/>
    <col min="10756" max="10756" width="19.375" style="1" customWidth="1"/>
    <col min="10757" max="10757" width="4.875" style="1" customWidth="1"/>
    <col min="10758" max="10758" width="2.125" style="1" customWidth="1"/>
    <col min="10759" max="10759" width="18.5" style="1" customWidth="1"/>
    <col min="10760" max="10760" width="8.75" style="1" customWidth="1"/>
    <col min="10761" max="10761" width="12.5" style="1" customWidth="1"/>
    <col min="10762" max="10762" width="4.25" style="1" customWidth="1"/>
    <col min="10763" max="10763" width="24.875" style="1" customWidth="1"/>
    <col min="10764" max="10764" width="5.75" style="1" customWidth="1"/>
    <col min="10765" max="11000" width="9" style="1"/>
    <col min="11001" max="11001" width="0" style="1" hidden="1" customWidth="1"/>
    <col min="11002" max="11002" width="7.25" style="1" customWidth="1"/>
    <col min="11003" max="11003" width="6" style="1" customWidth="1"/>
    <col min="11004" max="11004" width="2.875" style="1" customWidth="1"/>
    <col min="11005" max="11005" width="17.75" style="1" customWidth="1"/>
    <col min="11006" max="11006" width="10.625" style="1" customWidth="1"/>
    <col min="11007" max="11007" width="31" style="1" customWidth="1"/>
    <col min="11008" max="11008" width="13.625" style="1" customWidth="1"/>
    <col min="11009" max="11009" width="6.75" style="1" customWidth="1"/>
    <col min="11010" max="11010" width="10" style="1" customWidth="1"/>
    <col min="11011" max="11011" width="7.5" style="1" customWidth="1"/>
    <col min="11012" max="11012" width="19.375" style="1" customWidth="1"/>
    <col min="11013" max="11013" width="4.875" style="1" customWidth="1"/>
    <col min="11014" max="11014" width="2.125" style="1" customWidth="1"/>
    <col min="11015" max="11015" width="18.5" style="1" customWidth="1"/>
    <col min="11016" max="11016" width="8.75" style="1" customWidth="1"/>
    <col min="11017" max="11017" width="12.5" style="1" customWidth="1"/>
    <col min="11018" max="11018" width="4.25" style="1" customWidth="1"/>
    <col min="11019" max="11019" width="24.875" style="1" customWidth="1"/>
    <col min="11020" max="11020" width="5.75" style="1" customWidth="1"/>
    <col min="11021" max="11256" width="9" style="1"/>
    <col min="11257" max="11257" width="0" style="1" hidden="1" customWidth="1"/>
    <col min="11258" max="11258" width="7.25" style="1" customWidth="1"/>
    <col min="11259" max="11259" width="6" style="1" customWidth="1"/>
    <col min="11260" max="11260" width="2.875" style="1" customWidth="1"/>
    <col min="11261" max="11261" width="17.75" style="1" customWidth="1"/>
    <col min="11262" max="11262" width="10.625" style="1" customWidth="1"/>
    <col min="11263" max="11263" width="31" style="1" customWidth="1"/>
    <col min="11264" max="11264" width="13.625" style="1" customWidth="1"/>
    <col min="11265" max="11265" width="6.75" style="1" customWidth="1"/>
    <col min="11266" max="11266" width="10" style="1" customWidth="1"/>
    <col min="11267" max="11267" width="7.5" style="1" customWidth="1"/>
    <col min="11268" max="11268" width="19.375" style="1" customWidth="1"/>
    <col min="11269" max="11269" width="4.875" style="1" customWidth="1"/>
    <col min="11270" max="11270" width="2.125" style="1" customWidth="1"/>
    <col min="11271" max="11271" width="18.5" style="1" customWidth="1"/>
    <col min="11272" max="11272" width="8.75" style="1" customWidth="1"/>
    <col min="11273" max="11273" width="12.5" style="1" customWidth="1"/>
    <col min="11274" max="11274" width="4.25" style="1" customWidth="1"/>
    <col min="11275" max="11275" width="24.875" style="1" customWidth="1"/>
    <col min="11276" max="11276" width="5.75" style="1" customWidth="1"/>
    <col min="11277" max="11512" width="9" style="1"/>
    <col min="11513" max="11513" width="0" style="1" hidden="1" customWidth="1"/>
    <col min="11514" max="11514" width="7.25" style="1" customWidth="1"/>
    <col min="11515" max="11515" width="6" style="1" customWidth="1"/>
    <col min="11516" max="11516" width="2.875" style="1" customWidth="1"/>
    <col min="11517" max="11517" width="17.75" style="1" customWidth="1"/>
    <col min="11518" max="11518" width="10.625" style="1" customWidth="1"/>
    <col min="11519" max="11519" width="31" style="1" customWidth="1"/>
    <col min="11520" max="11520" width="13.625" style="1" customWidth="1"/>
    <col min="11521" max="11521" width="6.75" style="1" customWidth="1"/>
    <col min="11522" max="11522" width="10" style="1" customWidth="1"/>
    <col min="11523" max="11523" width="7.5" style="1" customWidth="1"/>
    <col min="11524" max="11524" width="19.375" style="1" customWidth="1"/>
    <col min="11525" max="11525" width="4.875" style="1" customWidth="1"/>
    <col min="11526" max="11526" width="2.125" style="1" customWidth="1"/>
    <col min="11527" max="11527" width="18.5" style="1" customWidth="1"/>
    <col min="11528" max="11528" width="8.75" style="1" customWidth="1"/>
    <col min="11529" max="11529" width="12.5" style="1" customWidth="1"/>
    <col min="11530" max="11530" width="4.25" style="1" customWidth="1"/>
    <col min="11531" max="11531" width="24.875" style="1" customWidth="1"/>
    <col min="11532" max="11532" width="5.75" style="1" customWidth="1"/>
    <col min="11533" max="11768" width="9" style="1"/>
    <col min="11769" max="11769" width="0" style="1" hidden="1" customWidth="1"/>
    <col min="11770" max="11770" width="7.25" style="1" customWidth="1"/>
    <col min="11771" max="11771" width="6" style="1" customWidth="1"/>
    <col min="11772" max="11772" width="2.875" style="1" customWidth="1"/>
    <col min="11773" max="11773" width="17.75" style="1" customWidth="1"/>
    <col min="11774" max="11774" width="10.625" style="1" customWidth="1"/>
    <col min="11775" max="11775" width="31" style="1" customWidth="1"/>
    <col min="11776" max="11776" width="13.625" style="1" customWidth="1"/>
    <col min="11777" max="11777" width="6.75" style="1" customWidth="1"/>
    <col min="11778" max="11778" width="10" style="1" customWidth="1"/>
    <col min="11779" max="11779" width="7.5" style="1" customWidth="1"/>
    <col min="11780" max="11780" width="19.375" style="1" customWidth="1"/>
    <col min="11781" max="11781" width="4.875" style="1" customWidth="1"/>
    <col min="11782" max="11782" width="2.125" style="1" customWidth="1"/>
    <col min="11783" max="11783" width="18.5" style="1" customWidth="1"/>
    <col min="11784" max="11784" width="8.75" style="1" customWidth="1"/>
    <col min="11785" max="11785" width="12.5" style="1" customWidth="1"/>
    <col min="11786" max="11786" width="4.25" style="1" customWidth="1"/>
    <col min="11787" max="11787" width="24.875" style="1" customWidth="1"/>
    <col min="11788" max="11788" width="5.75" style="1" customWidth="1"/>
    <col min="11789" max="12024" width="9" style="1"/>
    <col min="12025" max="12025" width="0" style="1" hidden="1" customWidth="1"/>
    <col min="12026" max="12026" width="7.25" style="1" customWidth="1"/>
    <col min="12027" max="12027" width="6" style="1" customWidth="1"/>
    <col min="12028" max="12028" width="2.875" style="1" customWidth="1"/>
    <col min="12029" max="12029" width="17.75" style="1" customWidth="1"/>
    <col min="12030" max="12030" width="10.625" style="1" customWidth="1"/>
    <col min="12031" max="12031" width="31" style="1" customWidth="1"/>
    <col min="12032" max="12032" width="13.625" style="1" customWidth="1"/>
    <col min="12033" max="12033" width="6.75" style="1" customWidth="1"/>
    <col min="12034" max="12034" width="10" style="1" customWidth="1"/>
    <col min="12035" max="12035" width="7.5" style="1" customWidth="1"/>
    <col min="12036" max="12036" width="19.375" style="1" customWidth="1"/>
    <col min="12037" max="12037" width="4.875" style="1" customWidth="1"/>
    <col min="12038" max="12038" width="2.125" style="1" customWidth="1"/>
    <col min="12039" max="12039" width="18.5" style="1" customWidth="1"/>
    <col min="12040" max="12040" width="8.75" style="1" customWidth="1"/>
    <col min="12041" max="12041" width="12.5" style="1" customWidth="1"/>
    <col min="12042" max="12042" width="4.25" style="1" customWidth="1"/>
    <col min="12043" max="12043" width="24.875" style="1" customWidth="1"/>
    <col min="12044" max="12044" width="5.75" style="1" customWidth="1"/>
    <col min="12045" max="12280" width="9" style="1"/>
    <col min="12281" max="12281" width="0" style="1" hidden="1" customWidth="1"/>
    <col min="12282" max="12282" width="7.25" style="1" customWidth="1"/>
    <col min="12283" max="12283" width="6" style="1" customWidth="1"/>
    <col min="12284" max="12284" width="2.875" style="1" customWidth="1"/>
    <col min="12285" max="12285" width="17.75" style="1" customWidth="1"/>
    <col min="12286" max="12286" width="10.625" style="1" customWidth="1"/>
    <col min="12287" max="12287" width="31" style="1" customWidth="1"/>
    <col min="12288" max="12288" width="13.625" style="1" customWidth="1"/>
    <col min="12289" max="12289" width="6.75" style="1" customWidth="1"/>
    <col min="12290" max="12290" width="10" style="1" customWidth="1"/>
    <col min="12291" max="12291" width="7.5" style="1" customWidth="1"/>
    <col min="12292" max="12292" width="19.375" style="1" customWidth="1"/>
    <col min="12293" max="12293" width="4.875" style="1" customWidth="1"/>
    <col min="12294" max="12294" width="2.125" style="1" customWidth="1"/>
    <col min="12295" max="12295" width="18.5" style="1" customWidth="1"/>
    <col min="12296" max="12296" width="8.75" style="1" customWidth="1"/>
    <col min="12297" max="12297" width="12.5" style="1" customWidth="1"/>
    <col min="12298" max="12298" width="4.25" style="1" customWidth="1"/>
    <col min="12299" max="12299" width="24.875" style="1" customWidth="1"/>
    <col min="12300" max="12300" width="5.75" style="1" customWidth="1"/>
    <col min="12301" max="12536" width="9" style="1"/>
    <col min="12537" max="12537" width="0" style="1" hidden="1" customWidth="1"/>
    <col min="12538" max="12538" width="7.25" style="1" customWidth="1"/>
    <col min="12539" max="12539" width="6" style="1" customWidth="1"/>
    <col min="12540" max="12540" width="2.875" style="1" customWidth="1"/>
    <col min="12541" max="12541" width="17.75" style="1" customWidth="1"/>
    <col min="12542" max="12542" width="10.625" style="1" customWidth="1"/>
    <col min="12543" max="12543" width="31" style="1" customWidth="1"/>
    <col min="12544" max="12544" width="13.625" style="1" customWidth="1"/>
    <col min="12545" max="12545" width="6.75" style="1" customWidth="1"/>
    <col min="12546" max="12546" width="10" style="1" customWidth="1"/>
    <col min="12547" max="12547" width="7.5" style="1" customWidth="1"/>
    <col min="12548" max="12548" width="19.375" style="1" customWidth="1"/>
    <col min="12549" max="12549" width="4.875" style="1" customWidth="1"/>
    <col min="12550" max="12550" width="2.125" style="1" customWidth="1"/>
    <col min="12551" max="12551" width="18.5" style="1" customWidth="1"/>
    <col min="12552" max="12552" width="8.75" style="1" customWidth="1"/>
    <col min="12553" max="12553" width="12.5" style="1" customWidth="1"/>
    <col min="12554" max="12554" width="4.25" style="1" customWidth="1"/>
    <col min="12555" max="12555" width="24.875" style="1" customWidth="1"/>
    <col min="12556" max="12556" width="5.75" style="1" customWidth="1"/>
    <col min="12557" max="12792" width="9" style="1"/>
    <col min="12793" max="12793" width="0" style="1" hidden="1" customWidth="1"/>
    <col min="12794" max="12794" width="7.25" style="1" customWidth="1"/>
    <col min="12795" max="12795" width="6" style="1" customWidth="1"/>
    <col min="12796" max="12796" width="2.875" style="1" customWidth="1"/>
    <col min="12797" max="12797" width="17.75" style="1" customWidth="1"/>
    <col min="12798" max="12798" width="10.625" style="1" customWidth="1"/>
    <col min="12799" max="12799" width="31" style="1" customWidth="1"/>
    <col min="12800" max="12800" width="13.625" style="1" customWidth="1"/>
    <col min="12801" max="12801" width="6.75" style="1" customWidth="1"/>
    <col min="12802" max="12802" width="10" style="1" customWidth="1"/>
    <col min="12803" max="12803" width="7.5" style="1" customWidth="1"/>
    <col min="12804" max="12804" width="19.375" style="1" customWidth="1"/>
    <col min="12805" max="12805" width="4.875" style="1" customWidth="1"/>
    <col min="12806" max="12806" width="2.125" style="1" customWidth="1"/>
    <col min="12807" max="12807" width="18.5" style="1" customWidth="1"/>
    <col min="12808" max="12808" width="8.75" style="1" customWidth="1"/>
    <col min="12809" max="12809" width="12.5" style="1" customWidth="1"/>
    <col min="12810" max="12810" width="4.25" style="1" customWidth="1"/>
    <col min="12811" max="12811" width="24.875" style="1" customWidth="1"/>
    <col min="12812" max="12812" width="5.75" style="1" customWidth="1"/>
    <col min="12813" max="13048" width="9" style="1"/>
    <col min="13049" max="13049" width="0" style="1" hidden="1" customWidth="1"/>
    <col min="13050" max="13050" width="7.25" style="1" customWidth="1"/>
    <col min="13051" max="13051" width="6" style="1" customWidth="1"/>
    <col min="13052" max="13052" width="2.875" style="1" customWidth="1"/>
    <col min="13053" max="13053" width="17.75" style="1" customWidth="1"/>
    <col min="13054" max="13054" width="10.625" style="1" customWidth="1"/>
    <col min="13055" max="13055" width="31" style="1" customWidth="1"/>
    <col min="13056" max="13056" width="13.625" style="1" customWidth="1"/>
    <col min="13057" max="13057" width="6.75" style="1" customWidth="1"/>
    <col min="13058" max="13058" width="10" style="1" customWidth="1"/>
    <col min="13059" max="13059" width="7.5" style="1" customWidth="1"/>
    <col min="13060" max="13060" width="19.375" style="1" customWidth="1"/>
    <col min="13061" max="13061" width="4.875" style="1" customWidth="1"/>
    <col min="13062" max="13062" width="2.125" style="1" customWidth="1"/>
    <col min="13063" max="13063" width="18.5" style="1" customWidth="1"/>
    <col min="13064" max="13064" width="8.75" style="1" customWidth="1"/>
    <col min="13065" max="13065" width="12.5" style="1" customWidth="1"/>
    <col min="13066" max="13066" width="4.25" style="1" customWidth="1"/>
    <col min="13067" max="13067" width="24.875" style="1" customWidth="1"/>
    <col min="13068" max="13068" width="5.75" style="1" customWidth="1"/>
    <col min="13069" max="13304" width="9" style="1"/>
    <col min="13305" max="13305" width="0" style="1" hidden="1" customWidth="1"/>
    <col min="13306" max="13306" width="7.25" style="1" customWidth="1"/>
    <col min="13307" max="13307" width="6" style="1" customWidth="1"/>
    <col min="13308" max="13308" width="2.875" style="1" customWidth="1"/>
    <col min="13309" max="13309" width="17.75" style="1" customWidth="1"/>
    <col min="13310" max="13310" width="10.625" style="1" customWidth="1"/>
    <col min="13311" max="13311" width="31" style="1" customWidth="1"/>
    <col min="13312" max="13312" width="13.625" style="1" customWidth="1"/>
    <col min="13313" max="13313" width="6.75" style="1" customWidth="1"/>
    <col min="13314" max="13314" width="10" style="1" customWidth="1"/>
    <col min="13315" max="13315" width="7.5" style="1" customWidth="1"/>
    <col min="13316" max="13316" width="19.375" style="1" customWidth="1"/>
    <col min="13317" max="13317" width="4.875" style="1" customWidth="1"/>
    <col min="13318" max="13318" width="2.125" style="1" customWidth="1"/>
    <col min="13319" max="13319" width="18.5" style="1" customWidth="1"/>
    <col min="13320" max="13320" width="8.75" style="1" customWidth="1"/>
    <col min="13321" max="13321" width="12.5" style="1" customWidth="1"/>
    <col min="13322" max="13322" width="4.25" style="1" customWidth="1"/>
    <col min="13323" max="13323" width="24.875" style="1" customWidth="1"/>
    <col min="13324" max="13324" width="5.75" style="1" customWidth="1"/>
    <col min="13325" max="13560" width="9" style="1"/>
    <col min="13561" max="13561" width="0" style="1" hidden="1" customWidth="1"/>
    <col min="13562" max="13562" width="7.25" style="1" customWidth="1"/>
    <col min="13563" max="13563" width="6" style="1" customWidth="1"/>
    <col min="13564" max="13564" width="2.875" style="1" customWidth="1"/>
    <col min="13565" max="13565" width="17.75" style="1" customWidth="1"/>
    <col min="13566" max="13566" width="10.625" style="1" customWidth="1"/>
    <col min="13567" max="13567" width="31" style="1" customWidth="1"/>
    <col min="13568" max="13568" width="13.625" style="1" customWidth="1"/>
    <col min="13569" max="13569" width="6.75" style="1" customWidth="1"/>
    <col min="13570" max="13570" width="10" style="1" customWidth="1"/>
    <col min="13571" max="13571" width="7.5" style="1" customWidth="1"/>
    <col min="13572" max="13572" width="19.375" style="1" customWidth="1"/>
    <col min="13573" max="13573" width="4.875" style="1" customWidth="1"/>
    <col min="13574" max="13574" width="2.125" style="1" customWidth="1"/>
    <col min="13575" max="13575" width="18.5" style="1" customWidth="1"/>
    <col min="13576" max="13576" width="8.75" style="1" customWidth="1"/>
    <col min="13577" max="13577" width="12.5" style="1" customWidth="1"/>
    <col min="13578" max="13578" width="4.25" style="1" customWidth="1"/>
    <col min="13579" max="13579" width="24.875" style="1" customWidth="1"/>
    <col min="13580" max="13580" width="5.75" style="1" customWidth="1"/>
    <col min="13581" max="13816" width="9" style="1"/>
    <col min="13817" max="13817" width="0" style="1" hidden="1" customWidth="1"/>
    <col min="13818" max="13818" width="7.25" style="1" customWidth="1"/>
    <col min="13819" max="13819" width="6" style="1" customWidth="1"/>
    <col min="13820" max="13820" width="2.875" style="1" customWidth="1"/>
    <col min="13821" max="13821" width="17.75" style="1" customWidth="1"/>
    <col min="13822" max="13822" width="10.625" style="1" customWidth="1"/>
    <col min="13823" max="13823" width="31" style="1" customWidth="1"/>
    <col min="13824" max="13824" width="13.625" style="1" customWidth="1"/>
    <col min="13825" max="13825" width="6.75" style="1" customWidth="1"/>
    <col min="13826" max="13826" width="10" style="1" customWidth="1"/>
    <col min="13827" max="13827" width="7.5" style="1" customWidth="1"/>
    <col min="13828" max="13828" width="19.375" style="1" customWidth="1"/>
    <col min="13829" max="13829" width="4.875" style="1" customWidth="1"/>
    <col min="13830" max="13830" width="2.125" style="1" customWidth="1"/>
    <col min="13831" max="13831" width="18.5" style="1" customWidth="1"/>
    <col min="13832" max="13832" width="8.75" style="1" customWidth="1"/>
    <col min="13833" max="13833" width="12.5" style="1" customWidth="1"/>
    <col min="13834" max="13834" width="4.25" style="1" customWidth="1"/>
    <col min="13835" max="13835" width="24.875" style="1" customWidth="1"/>
    <col min="13836" max="13836" width="5.75" style="1" customWidth="1"/>
    <col min="13837" max="14072" width="9" style="1"/>
    <col min="14073" max="14073" width="0" style="1" hidden="1" customWidth="1"/>
    <col min="14074" max="14074" width="7.25" style="1" customWidth="1"/>
    <col min="14075" max="14075" width="6" style="1" customWidth="1"/>
    <col min="14076" max="14076" width="2.875" style="1" customWidth="1"/>
    <col min="14077" max="14077" width="17.75" style="1" customWidth="1"/>
    <col min="14078" max="14078" width="10.625" style="1" customWidth="1"/>
    <col min="14079" max="14079" width="31" style="1" customWidth="1"/>
    <col min="14080" max="14080" width="13.625" style="1" customWidth="1"/>
    <col min="14081" max="14081" width="6.75" style="1" customWidth="1"/>
    <col min="14082" max="14082" width="10" style="1" customWidth="1"/>
    <col min="14083" max="14083" width="7.5" style="1" customWidth="1"/>
    <col min="14084" max="14084" width="19.375" style="1" customWidth="1"/>
    <col min="14085" max="14085" width="4.875" style="1" customWidth="1"/>
    <col min="14086" max="14086" width="2.125" style="1" customWidth="1"/>
    <col min="14087" max="14087" width="18.5" style="1" customWidth="1"/>
    <col min="14088" max="14088" width="8.75" style="1" customWidth="1"/>
    <col min="14089" max="14089" width="12.5" style="1" customWidth="1"/>
    <col min="14090" max="14090" width="4.25" style="1" customWidth="1"/>
    <col min="14091" max="14091" width="24.875" style="1" customWidth="1"/>
    <col min="14092" max="14092" width="5.75" style="1" customWidth="1"/>
    <col min="14093" max="14328" width="9" style="1"/>
    <col min="14329" max="14329" width="0" style="1" hidden="1" customWidth="1"/>
    <col min="14330" max="14330" width="7.25" style="1" customWidth="1"/>
    <col min="14331" max="14331" width="6" style="1" customWidth="1"/>
    <col min="14332" max="14332" width="2.875" style="1" customWidth="1"/>
    <col min="14333" max="14333" width="17.75" style="1" customWidth="1"/>
    <col min="14334" max="14334" width="10.625" style="1" customWidth="1"/>
    <col min="14335" max="14335" width="31" style="1" customWidth="1"/>
    <col min="14336" max="14336" width="13.625" style="1" customWidth="1"/>
    <col min="14337" max="14337" width="6.75" style="1" customWidth="1"/>
    <col min="14338" max="14338" width="10" style="1" customWidth="1"/>
    <col min="14339" max="14339" width="7.5" style="1" customWidth="1"/>
    <col min="14340" max="14340" width="19.375" style="1" customWidth="1"/>
    <col min="14341" max="14341" width="4.875" style="1" customWidth="1"/>
    <col min="14342" max="14342" width="2.125" style="1" customWidth="1"/>
    <col min="14343" max="14343" width="18.5" style="1" customWidth="1"/>
    <col min="14344" max="14344" width="8.75" style="1" customWidth="1"/>
    <col min="14345" max="14345" width="12.5" style="1" customWidth="1"/>
    <col min="14346" max="14346" width="4.25" style="1" customWidth="1"/>
    <col min="14347" max="14347" width="24.875" style="1" customWidth="1"/>
    <col min="14348" max="14348" width="5.75" style="1" customWidth="1"/>
    <col min="14349" max="14584" width="9" style="1"/>
    <col min="14585" max="14585" width="0" style="1" hidden="1" customWidth="1"/>
    <col min="14586" max="14586" width="7.25" style="1" customWidth="1"/>
    <col min="14587" max="14587" width="6" style="1" customWidth="1"/>
    <col min="14588" max="14588" width="2.875" style="1" customWidth="1"/>
    <col min="14589" max="14589" width="17.75" style="1" customWidth="1"/>
    <col min="14590" max="14590" width="10.625" style="1" customWidth="1"/>
    <col min="14591" max="14591" width="31" style="1" customWidth="1"/>
    <col min="14592" max="14592" width="13.625" style="1" customWidth="1"/>
    <col min="14593" max="14593" width="6.75" style="1" customWidth="1"/>
    <col min="14594" max="14594" width="10" style="1" customWidth="1"/>
    <col min="14595" max="14595" width="7.5" style="1" customWidth="1"/>
    <col min="14596" max="14596" width="19.375" style="1" customWidth="1"/>
    <col min="14597" max="14597" width="4.875" style="1" customWidth="1"/>
    <col min="14598" max="14598" width="2.125" style="1" customWidth="1"/>
    <col min="14599" max="14599" width="18.5" style="1" customWidth="1"/>
    <col min="14600" max="14600" width="8.75" style="1" customWidth="1"/>
    <col min="14601" max="14601" width="12.5" style="1" customWidth="1"/>
    <col min="14602" max="14602" width="4.25" style="1" customWidth="1"/>
    <col min="14603" max="14603" width="24.875" style="1" customWidth="1"/>
    <col min="14604" max="14604" width="5.75" style="1" customWidth="1"/>
    <col min="14605" max="14840" width="9" style="1"/>
    <col min="14841" max="14841" width="0" style="1" hidden="1" customWidth="1"/>
    <col min="14842" max="14842" width="7.25" style="1" customWidth="1"/>
    <col min="14843" max="14843" width="6" style="1" customWidth="1"/>
    <col min="14844" max="14844" width="2.875" style="1" customWidth="1"/>
    <col min="14845" max="14845" width="17.75" style="1" customWidth="1"/>
    <col min="14846" max="14846" width="10.625" style="1" customWidth="1"/>
    <col min="14847" max="14847" width="31" style="1" customWidth="1"/>
    <col min="14848" max="14848" width="13.625" style="1" customWidth="1"/>
    <col min="14849" max="14849" width="6.75" style="1" customWidth="1"/>
    <col min="14850" max="14850" width="10" style="1" customWidth="1"/>
    <col min="14851" max="14851" width="7.5" style="1" customWidth="1"/>
    <col min="14852" max="14852" width="19.375" style="1" customWidth="1"/>
    <col min="14853" max="14853" width="4.875" style="1" customWidth="1"/>
    <col min="14854" max="14854" width="2.125" style="1" customWidth="1"/>
    <col min="14855" max="14855" width="18.5" style="1" customWidth="1"/>
    <col min="14856" max="14856" width="8.75" style="1" customWidth="1"/>
    <col min="14857" max="14857" width="12.5" style="1" customWidth="1"/>
    <col min="14858" max="14858" width="4.25" style="1" customWidth="1"/>
    <col min="14859" max="14859" width="24.875" style="1" customWidth="1"/>
    <col min="14860" max="14860" width="5.75" style="1" customWidth="1"/>
    <col min="14861" max="15096" width="9" style="1"/>
    <col min="15097" max="15097" width="0" style="1" hidden="1" customWidth="1"/>
    <col min="15098" max="15098" width="7.25" style="1" customWidth="1"/>
    <col min="15099" max="15099" width="6" style="1" customWidth="1"/>
    <col min="15100" max="15100" width="2.875" style="1" customWidth="1"/>
    <col min="15101" max="15101" width="17.75" style="1" customWidth="1"/>
    <col min="15102" max="15102" width="10.625" style="1" customWidth="1"/>
    <col min="15103" max="15103" width="31" style="1" customWidth="1"/>
    <col min="15104" max="15104" width="13.625" style="1" customWidth="1"/>
    <col min="15105" max="15105" width="6.75" style="1" customWidth="1"/>
    <col min="15106" max="15106" width="10" style="1" customWidth="1"/>
    <col min="15107" max="15107" width="7.5" style="1" customWidth="1"/>
    <col min="15108" max="15108" width="19.375" style="1" customWidth="1"/>
    <col min="15109" max="15109" width="4.875" style="1" customWidth="1"/>
    <col min="15110" max="15110" width="2.125" style="1" customWidth="1"/>
    <col min="15111" max="15111" width="18.5" style="1" customWidth="1"/>
    <col min="15112" max="15112" width="8.75" style="1" customWidth="1"/>
    <col min="15113" max="15113" width="12.5" style="1" customWidth="1"/>
    <col min="15114" max="15114" width="4.25" style="1" customWidth="1"/>
    <col min="15115" max="15115" width="24.875" style="1" customWidth="1"/>
    <col min="15116" max="15116" width="5.75" style="1" customWidth="1"/>
    <col min="15117" max="15352" width="9" style="1"/>
    <col min="15353" max="15353" width="0" style="1" hidden="1" customWidth="1"/>
    <col min="15354" max="15354" width="7.25" style="1" customWidth="1"/>
    <col min="15355" max="15355" width="6" style="1" customWidth="1"/>
    <col min="15356" max="15356" width="2.875" style="1" customWidth="1"/>
    <col min="15357" max="15357" width="17.75" style="1" customWidth="1"/>
    <col min="15358" max="15358" width="10.625" style="1" customWidth="1"/>
    <col min="15359" max="15359" width="31" style="1" customWidth="1"/>
    <col min="15360" max="15360" width="13.625" style="1" customWidth="1"/>
    <col min="15361" max="15361" width="6.75" style="1" customWidth="1"/>
    <col min="15362" max="15362" width="10" style="1" customWidth="1"/>
    <col min="15363" max="15363" width="7.5" style="1" customWidth="1"/>
    <col min="15364" max="15364" width="19.375" style="1" customWidth="1"/>
    <col min="15365" max="15365" width="4.875" style="1" customWidth="1"/>
    <col min="15366" max="15366" width="2.125" style="1" customWidth="1"/>
    <col min="15367" max="15367" width="18.5" style="1" customWidth="1"/>
    <col min="15368" max="15368" width="8.75" style="1" customWidth="1"/>
    <col min="15369" max="15369" width="12.5" style="1" customWidth="1"/>
    <col min="15370" max="15370" width="4.25" style="1" customWidth="1"/>
    <col min="15371" max="15371" width="24.875" style="1" customWidth="1"/>
    <col min="15372" max="15372" width="5.75" style="1" customWidth="1"/>
    <col min="15373" max="15608" width="9" style="1"/>
    <col min="15609" max="15609" width="0" style="1" hidden="1" customWidth="1"/>
    <col min="15610" max="15610" width="7.25" style="1" customWidth="1"/>
    <col min="15611" max="15611" width="6" style="1" customWidth="1"/>
    <col min="15612" max="15612" width="2.875" style="1" customWidth="1"/>
    <col min="15613" max="15613" width="17.75" style="1" customWidth="1"/>
    <col min="15614" max="15614" width="10.625" style="1" customWidth="1"/>
    <col min="15615" max="15615" width="31" style="1" customWidth="1"/>
    <col min="15616" max="15616" width="13.625" style="1" customWidth="1"/>
    <col min="15617" max="15617" width="6.75" style="1" customWidth="1"/>
    <col min="15618" max="15618" width="10" style="1" customWidth="1"/>
    <col min="15619" max="15619" width="7.5" style="1" customWidth="1"/>
    <col min="15620" max="15620" width="19.375" style="1" customWidth="1"/>
    <col min="15621" max="15621" width="4.875" style="1" customWidth="1"/>
    <col min="15622" max="15622" width="2.125" style="1" customWidth="1"/>
    <col min="15623" max="15623" width="18.5" style="1" customWidth="1"/>
    <col min="15624" max="15624" width="8.75" style="1" customWidth="1"/>
    <col min="15625" max="15625" width="12.5" style="1" customWidth="1"/>
    <col min="15626" max="15626" width="4.25" style="1" customWidth="1"/>
    <col min="15627" max="15627" width="24.875" style="1" customWidth="1"/>
    <col min="15628" max="15628" width="5.75" style="1" customWidth="1"/>
    <col min="15629" max="15864" width="9" style="1"/>
    <col min="15865" max="15865" width="0" style="1" hidden="1" customWidth="1"/>
    <col min="15866" max="15866" width="7.25" style="1" customWidth="1"/>
    <col min="15867" max="15867" width="6" style="1" customWidth="1"/>
    <col min="15868" max="15868" width="2.875" style="1" customWidth="1"/>
    <col min="15869" max="15869" width="17.75" style="1" customWidth="1"/>
    <col min="15870" max="15870" width="10.625" style="1" customWidth="1"/>
    <col min="15871" max="15871" width="31" style="1" customWidth="1"/>
    <col min="15872" max="15872" width="13.625" style="1" customWidth="1"/>
    <col min="15873" max="15873" width="6.75" style="1" customWidth="1"/>
    <col min="15874" max="15874" width="10" style="1" customWidth="1"/>
    <col min="15875" max="15875" width="7.5" style="1" customWidth="1"/>
    <col min="15876" max="15876" width="19.375" style="1" customWidth="1"/>
    <col min="15877" max="15877" width="4.875" style="1" customWidth="1"/>
    <col min="15878" max="15878" width="2.125" style="1" customWidth="1"/>
    <col min="15879" max="15879" width="18.5" style="1" customWidth="1"/>
    <col min="15880" max="15880" width="8.75" style="1" customWidth="1"/>
    <col min="15881" max="15881" width="12.5" style="1" customWidth="1"/>
    <col min="15882" max="15882" width="4.25" style="1" customWidth="1"/>
    <col min="15883" max="15883" width="24.875" style="1" customWidth="1"/>
    <col min="15884" max="15884" width="5.75" style="1" customWidth="1"/>
    <col min="15885" max="16120" width="9" style="1"/>
    <col min="16121" max="16121" width="0" style="1" hidden="1" customWidth="1"/>
    <col min="16122" max="16122" width="7.25" style="1" customWidth="1"/>
    <col min="16123" max="16123" width="6" style="1" customWidth="1"/>
    <col min="16124" max="16124" width="2.875" style="1" customWidth="1"/>
    <col min="16125" max="16125" width="17.75" style="1" customWidth="1"/>
    <col min="16126" max="16126" width="10.625" style="1" customWidth="1"/>
    <col min="16127" max="16127" width="31" style="1" customWidth="1"/>
    <col min="16128" max="16128" width="13.625" style="1" customWidth="1"/>
    <col min="16129" max="16129" width="6.75" style="1" customWidth="1"/>
    <col min="16130" max="16130" width="10" style="1" customWidth="1"/>
    <col min="16131" max="16131" width="7.5" style="1" customWidth="1"/>
    <col min="16132" max="16132" width="19.375" style="1" customWidth="1"/>
    <col min="16133" max="16133" width="4.875" style="1" customWidth="1"/>
    <col min="16134" max="16134" width="2.125" style="1" customWidth="1"/>
    <col min="16135" max="16135" width="18.5" style="1" customWidth="1"/>
    <col min="16136" max="16136" width="8.75" style="1" customWidth="1"/>
    <col min="16137" max="16137" width="12.5" style="1" customWidth="1"/>
    <col min="16138" max="16138" width="4.25" style="1" customWidth="1"/>
    <col min="16139" max="16139" width="24.875" style="1" customWidth="1"/>
    <col min="16140" max="16140" width="5.75" style="1" customWidth="1"/>
    <col min="16141" max="16384" width="9" style="1"/>
  </cols>
  <sheetData>
    <row r="1" spans="1:25" ht="45" customHeight="1" thickBot="1">
      <c r="A1" s="8"/>
      <c r="B1" s="8"/>
      <c r="C1" s="369" t="s">
        <v>252</v>
      </c>
      <c r="D1" s="369"/>
      <c r="E1" s="369"/>
      <c r="F1" s="369"/>
      <c r="G1" s="369"/>
      <c r="H1" s="33"/>
      <c r="I1" s="33"/>
      <c r="K1" s="103"/>
      <c r="N1" s="143"/>
      <c r="O1" s="143"/>
      <c r="P1" s="143"/>
      <c r="Q1" s="143"/>
      <c r="R1" s="143"/>
      <c r="S1" s="143"/>
      <c r="T1" s="143"/>
      <c r="U1" s="144"/>
      <c r="V1" s="335" t="s">
        <v>239</v>
      </c>
    </row>
    <row r="2" spans="1:25" ht="27" customHeight="1" thickBot="1">
      <c r="A2" s="8"/>
      <c r="B2" s="8"/>
      <c r="C2" s="369"/>
      <c r="D2" s="369"/>
      <c r="E2" s="369"/>
      <c r="F2" s="369"/>
      <c r="G2" s="369"/>
      <c r="H2" s="342"/>
      <c r="I2" s="342"/>
      <c r="J2" s="344"/>
      <c r="K2" s="103"/>
      <c r="L2" s="275"/>
      <c r="M2" s="417"/>
      <c r="N2" s="331" t="s">
        <v>169</v>
      </c>
      <c r="O2" s="145"/>
      <c r="P2" s="145"/>
      <c r="Q2" s="145"/>
      <c r="R2" s="145"/>
      <c r="S2" s="145"/>
      <c r="T2" s="145"/>
      <c r="U2" s="144"/>
      <c r="V2" s="144"/>
    </row>
    <row r="3" spans="1:25" ht="27" customHeight="1" thickBot="1">
      <c r="A3" s="8"/>
      <c r="B3" s="8"/>
      <c r="C3" s="129"/>
      <c r="D3" s="369"/>
      <c r="E3" s="129"/>
      <c r="F3" s="129"/>
      <c r="G3" s="129"/>
      <c r="H3" s="836"/>
      <c r="I3" s="836"/>
      <c r="J3" s="836"/>
      <c r="K3" s="103"/>
      <c r="L3" s="275"/>
      <c r="M3" s="417"/>
      <c r="N3" s="332" t="s">
        <v>171</v>
      </c>
      <c r="O3" s="146"/>
      <c r="P3" s="146"/>
      <c r="Q3" s="146"/>
      <c r="R3" s="146"/>
      <c r="S3" s="146"/>
      <c r="T3" s="146"/>
      <c r="U3" s="144"/>
      <c r="V3" s="144"/>
    </row>
    <row r="4" spans="1:25" ht="26.25" customHeight="1" thickBot="1">
      <c r="A4" s="10"/>
      <c r="B4" s="10"/>
      <c r="C4" s="10"/>
      <c r="D4" s="343" t="s">
        <v>215</v>
      </c>
      <c r="E4" s="8"/>
      <c r="F4" s="8"/>
      <c r="G4" s="8"/>
      <c r="H4" s="837" t="s">
        <v>216</v>
      </c>
      <c r="I4" s="837"/>
      <c r="J4" s="837"/>
      <c r="K4" s="8"/>
      <c r="L4" s="334" t="s">
        <v>172</v>
      </c>
      <c r="M4" s="142"/>
      <c r="N4" s="333"/>
      <c r="O4" s="147"/>
      <c r="P4" s="147"/>
      <c r="Q4" s="147"/>
      <c r="R4" s="148"/>
      <c r="S4" s="148"/>
      <c r="T4" s="148"/>
      <c r="U4" s="148"/>
      <c r="V4" s="148"/>
    </row>
    <row r="5" spans="1:25" ht="27" customHeight="1">
      <c r="A5" s="70"/>
      <c r="B5" s="838" t="s">
        <v>116</v>
      </c>
      <c r="C5" s="590"/>
      <c r="D5" s="839"/>
      <c r="E5" s="846" t="str">
        <f>IF('活動計画書(必須)'!E9&lt;&gt;"",'活動計画書(必須)'!E9,"")</f>
        <v/>
      </c>
      <c r="F5" s="847"/>
      <c r="G5" s="847"/>
      <c r="H5" s="847"/>
      <c r="I5" s="847"/>
      <c r="J5" s="847"/>
      <c r="K5" s="847"/>
      <c r="L5" s="848"/>
      <c r="M5" s="589" t="s">
        <v>117</v>
      </c>
      <c r="N5" s="590"/>
      <c r="O5" s="839"/>
      <c r="P5" s="850" t="str">
        <f>IF('活動計画書(必須)'!AC9&lt;&gt;"",'活動計画書(必須)'!AC9,"")</f>
        <v/>
      </c>
      <c r="Q5" s="851"/>
      <c r="R5" s="851"/>
      <c r="S5" s="851"/>
      <c r="T5" s="851"/>
      <c r="U5" s="851"/>
      <c r="V5" s="852"/>
      <c r="W5" s="22"/>
      <c r="X5" s="10"/>
      <c r="Y5" s="10"/>
    </row>
    <row r="6" spans="1:25" ht="30" customHeight="1">
      <c r="A6" s="70"/>
      <c r="B6" s="840"/>
      <c r="C6" s="841"/>
      <c r="D6" s="842"/>
      <c r="E6" s="853" t="str">
        <f>IF('活動計画書(必須)'!E10&lt;&gt;"",'活動計画書(必須)'!E10,"")</f>
        <v/>
      </c>
      <c r="F6" s="854"/>
      <c r="G6" s="854"/>
      <c r="H6" s="854"/>
      <c r="I6" s="854"/>
      <c r="J6" s="854"/>
      <c r="K6" s="854"/>
      <c r="L6" s="855"/>
      <c r="M6" s="849"/>
      <c r="N6" s="844"/>
      <c r="O6" s="845"/>
      <c r="P6" s="859" t="str">
        <f>IF('活動計画書(必須)'!AC10&lt;&gt;"",'活動計画書(必須)'!AC10,"")</f>
        <v/>
      </c>
      <c r="Q6" s="860"/>
      <c r="R6" s="860"/>
      <c r="S6" s="860"/>
      <c r="T6" s="860"/>
      <c r="U6" s="860"/>
      <c r="V6" s="861"/>
      <c r="W6" s="22"/>
      <c r="X6" s="10"/>
      <c r="Y6" s="10"/>
    </row>
    <row r="7" spans="1:25" ht="30" customHeight="1">
      <c r="A7" s="70"/>
      <c r="B7" s="843"/>
      <c r="C7" s="844"/>
      <c r="D7" s="845"/>
      <c r="E7" s="856"/>
      <c r="F7" s="857"/>
      <c r="G7" s="857"/>
      <c r="H7" s="857"/>
      <c r="I7" s="857"/>
      <c r="J7" s="857"/>
      <c r="K7" s="857"/>
      <c r="L7" s="858"/>
      <c r="M7" s="626" t="s">
        <v>7</v>
      </c>
      <c r="N7" s="561"/>
      <c r="O7" s="562"/>
      <c r="P7" s="862" t="str">
        <f>IF('活動計画書(必須)'!AC11&lt;&gt;"",'活動計画書(必須)'!AC11,"")</f>
        <v/>
      </c>
      <c r="Q7" s="863"/>
      <c r="R7" s="863"/>
      <c r="S7" s="863"/>
      <c r="T7" s="863"/>
      <c r="U7" s="863"/>
      <c r="V7" s="864"/>
      <c r="W7" s="22"/>
      <c r="X7" s="10"/>
      <c r="Y7" s="10"/>
    </row>
    <row r="8" spans="1:25" ht="30" customHeight="1">
      <c r="A8" s="70"/>
      <c r="B8" s="560" t="s">
        <v>74</v>
      </c>
      <c r="C8" s="561"/>
      <c r="D8" s="562"/>
      <c r="E8" s="862" t="str">
        <f>IF('活動計画書(必須)'!F13&lt;&gt;"","宿泊"&amp;"    "&amp;'活動計画書(必須)'!U13,IF('活動計画書(必須)'!I13&lt;&gt;"","日帰り",""))</f>
        <v/>
      </c>
      <c r="F8" s="863"/>
      <c r="G8" s="863"/>
      <c r="H8" s="863"/>
      <c r="I8" s="863"/>
      <c r="J8" s="863"/>
      <c r="K8" s="863"/>
      <c r="L8" s="875"/>
      <c r="M8" s="626" t="s">
        <v>68</v>
      </c>
      <c r="N8" s="561"/>
      <c r="O8" s="562"/>
      <c r="P8" s="862" t="str">
        <f>IF('活動計画書(必須)'!AC12&lt;&gt;"",'活動計画書(必須)'!AC12,"")</f>
        <v/>
      </c>
      <c r="Q8" s="863"/>
      <c r="R8" s="863"/>
      <c r="S8" s="863"/>
      <c r="T8" s="863"/>
      <c r="U8" s="863"/>
      <c r="V8" s="864"/>
      <c r="W8" s="22"/>
      <c r="X8" s="10"/>
      <c r="Y8" s="10"/>
    </row>
    <row r="9" spans="1:25" ht="30" customHeight="1" thickBot="1">
      <c r="A9" s="70"/>
      <c r="B9" s="611" t="s">
        <v>67</v>
      </c>
      <c r="C9" s="612"/>
      <c r="D9" s="613"/>
      <c r="E9" s="876" t="str">
        <f>IF('活動計画書(必須)'!F13&lt;&gt;"",'活動計画書(必須)'!AN10,'活動計画書(必須)'!AN11)</f>
        <v/>
      </c>
      <c r="F9" s="877"/>
      <c r="G9" s="877"/>
      <c r="H9" s="877"/>
      <c r="I9" s="877"/>
      <c r="J9" s="877"/>
      <c r="K9" s="877"/>
      <c r="L9" s="878"/>
      <c r="M9" s="642" t="s">
        <v>11</v>
      </c>
      <c r="N9" s="612"/>
      <c r="O9" s="613"/>
      <c r="P9" s="879" t="str">
        <f>IF('活動計画書(必須)'!AC15&lt;&gt;"",'活動計画書(必須)'!AC15,"")</f>
        <v/>
      </c>
      <c r="Q9" s="880"/>
      <c r="R9" s="880"/>
      <c r="S9" s="880"/>
      <c r="T9" s="880"/>
      <c r="U9" s="880"/>
      <c r="V9" s="881"/>
      <c r="W9" s="22"/>
      <c r="X9" s="10"/>
      <c r="Y9" s="10"/>
    </row>
    <row r="10" spans="1:25" s="40" customFormat="1" ht="16.5" customHeight="1" thickBot="1">
      <c r="A10" s="38"/>
      <c r="B10" s="38"/>
      <c r="C10" s="128"/>
      <c r="D10" s="128"/>
      <c r="E10" s="128"/>
      <c r="F10" s="128"/>
      <c r="G10" s="128"/>
      <c r="H10" s="128"/>
      <c r="I10" s="128"/>
      <c r="J10" s="73"/>
      <c r="K10" s="35"/>
      <c r="L10" s="35"/>
      <c r="M10" s="35"/>
      <c r="N10" s="35"/>
      <c r="O10" s="35"/>
      <c r="P10" s="35"/>
      <c r="Q10" s="36"/>
      <c r="R10" s="36"/>
      <c r="S10" s="36"/>
      <c r="T10" s="36"/>
      <c r="U10" s="36"/>
      <c r="V10" s="37"/>
      <c r="W10" s="38"/>
      <c r="X10" s="39"/>
      <c r="Y10" s="39"/>
    </row>
    <row r="11" spans="1:25" ht="21.75" customHeight="1">
      <c r="B11" s="865" t="s">
        <v>37</v>
      </c>
      <c r="C11" s="866"/>
      <c r="D11" s="866"/>
      <c r="E11" s="866"/>
      <c r="F11" s="869" t="s">
        <v>8</v>
      </c>
      <c r="G11" s="869" t="s">
        <v>38</v>
      </c>
      <c r="H11" s="882" t="s">
        <v>39</v>
      </c>
      <c r="I11" s="883"/>
      <c r="J11" s="871" t="s">
        <v>40</v>
      </c>
      <c r="K11" s="871"/>
      <c r="L11" s="871"/>
      <c r="M11" s="871"/>
      <c r="N11" s="871"/>
      <c r="O11" s="871"/>
      <c r="P11" s="871"/>
      <c r="Q11" s="871" t="s">
        <v>111</v>
      </c>
      <c r="R11" s="871"/>
      <c r="S11" s="871"/>
      <c r="T11" s="871"/>
      <c r="U11" s="871"/>
      <c r="V11" s="873"/>
    </row>
    <row r="12" spans="1:25" ht="17.25" customHeight="1">
      <c r="B12" s="867"/>
      <c r="C12" s="868"/>
      <c r="D12" s="868"/>
      <c r="E12" s="868"/>
      <c r="F12" s="870"/>
      <c r="G12" s="870"/>
      <c r="H12" s="884"/>
      <c r="I12" s="885"/>
      <c r="J12" s="872"/>
      <c r="K12" s="872"/>
      <c r="L12" s="872"/>
      <c r="M12" s="872"/>
      <c r="N12" s="872"/>
      <c r="O12" s="872"/>
      <c r="P12" s="872"/>
      <c r="Q12" s="870" t="s">
        <v>76</v>
      </c>
      <c r="R12" s="870"/>
      <c r="S12" s="870"/>
      <c r="T12" s="870" t="s">
        <v>41</v>
      </c>
      <c r="U12" s="870"/>
      <c r="V12" s="874"/>
    </row>
    <row r="13" spans="1:25" ht="46.5" customHeight="1">
      <c r="B13" s="817" t="s">
        <v>240</v>
      </c>
      <c r="C13" s="818"/>
      <c r="D13" s="818"/>
      <c r="E13" s="818"/>
      <c r="F13" s="355" t="s">
        <v>44</v>
      </c>
      <c r="G13" s="356" t="s">
        <v>118</v>
      </c>
      <c r="H13" s="834" t="s">
        <v>72</v>
      </c>
      <c r="I13" s="835"/>
      <c r="J13" s="819" t="s">
        <v>42</v>
      </c>
      <c r="K13" s="820"/>
      <c r="L13" s="820"/>
      <c r="M13" s="820"/>
      <c r="N13" s="820"/>
      <c r="O13" s="820"/>
      <c r="P13" s="820"/>
      <c r="Q13" s="821" t="s">
        <v>110</v>
      </c>
      <c r="R13" s="822"/>
      <c r="S13" s="822"/>
      <c r="T13" s="818" t="s">
        <v>43</v>
      </c>
      <c r="U13" s="818"/>
      <c r="V13" s="823"/>
    </row>
    <row r="14" spans="1:25" s="13" customFormat="1" ht="25.5" customHeight="1">
      <c r="B14" s="915"/>
      <c r="C14" s="916"/>
      <c r="D14" s="916"/>
      <c r="E14" s="917"/>
      <c r="F14" s="802" t="s">
        <v>48</v>
      </c>
      <c r="G14" s="792">
        <f>SUM(L14:M17)</f>
        <v>0</v>
      </c>
      <c r="H14" s="807" t="s">
        <v>45</v>
      </c>
      <c r="I14" s="808"/>
      <c r="J14" s="351">
        <v>460</v>
      </c>
      <c r="K14" s="352" t="s">
        <v>29</v>
      </c>
      <c r="L14" s="814"/>
      <c r="M14" s="814"/>
      <c r="N14" s="353" t="s">
        <v>46</v>
      </c>
      <c r="O14" s="354">
        <f t="shared" ref="O14:O17" si="0">J14*L14</f>
        <v>0</v>
      </c>
      <c r="P14" s="357" t="s">
        <v>31</v>
      </c>
      <c r="Q14" s="763"/>
      <c r="R14" s="764"/>
      <c r="S14" s="765"/>
      <c r="T14" s="763"/>
      <c r="U14" s="764"/>
      <c r="V14" s="772"/>
    </row>
    <row r="15" spans="1:25" s="13" customFormat="1" ht="25.5" customHeight="1">
      <c r="B15" s="918"/>
      <c r="C15" s="919"/>
      <c r="D15" s="919"/>
      <c r="E15" s="920"/>
      <c r="F15" s="802"/>
      <c r="G15" s="793"/>
      <c r="H15" s="809" t="s">
        <v>229</v>
      </c>
      <c r="I15" s="810"/>
      <c r="J15" s="346">
        <v>680</v>
      </c>
      <c r="K15" s="339" t="s">
        <v>29</v>
      </c>
      <c r="L15" s="791"/>
      <c r="M15" s="791"/>
      <c r="N15" s="340" t="s">
        <v>46</v>
      </c>
      <c r="O15" s="341">
        <f t="shared" si="0"/>
        <v>0</v>
      </c>
      <c r="P15" s="358" t="s">
        <v>31</v>
      </c>
      <c r="Q15" s="766"/>
      <c r="R15" s="767"/>
      <c r="S15" s="768"/>
      <c r="T15" s="766"/>
      <c r="U15" s="767"/>
      <c r="V15" s="773"/>
    </row>
    <row r="16" spans="1:25" s="13" customFormat="1" ht="25.5" customHeight="1">
      <c r="B16" s="918"/>
      <c r="C16" s="919"/>
      <c r="D16" s="919"/>
      <c r="E16" s="920"/>
      <c r="F16" s="803"/>
      <c r="G16" s="793"/>
      <c r="H16" s="811" t="s">
        <v>230</v>
      </c>
      <c r="I16" s="812"/>
      <c r="J16" s="346">
        <v>750</v>
      </c>
      <c r="K16" s="339" t="s">
        <v>29</v>
      </c>
      <c r="L16" s="791"/>
      <c r="M16" s="791"/>
      <c r="N16" s="340" t="s">
        <v>46</v>
      </c>
      <c r="O16" s="341">
        <f t="shared" si="0"/>
        <v>0</v>
      </c>
      <c r="P16" s="358" t="s">
        <v>31</v>
      </c>
      <c r="Q16" s="766"/>
      <c r="R16" s="767"/>
      <c r="S16" s="768"/>
      <c r="T16" s="766"/>
      <c r="U16" s="767"/>
      <c r="V16" s="773"/>
    </row>
    <row r="17" spans="2:24" s="13" customFormat="1" ht="25.5" customHeight="1">
      <c r="B17" s="918"/>
      <c r="C17" s="919"/>
      <c r="D17" s="919"/>
      <c r="E17" s="920"/>
      <c r="F17" s="375"/>
      <c r="G17" s="794"/>
      <c r="H17" s="754" t="s">
        <v>268</v>
      </c>
      <c r="I17" s="755"/>
      <c r="J17" s="370">
        <v>680</v>
      </c>
      <c r="K17" s="371" t="s">
        <v>29</v>
      </c>
      <c r="L17" s="762"/>
      <c r="M17" s="762"/>
      <c r="N17" s="372" t="s">
        <v>46</v>
      </c>
      <c r="O17" s="373">
        <f t="shared" si="0"/>
        <v>0</v>
      </c>
      <c r="P17" s="374" t="s">
        <v>31</v>
      </c>
      <c r="Q17" s="769"/>
      <c r="R17" s="770"/>
      <c r="S17" s="771"/>
      <c r="T17" s="769"/>
      <c r="U17" s="770"/>
      <c r="V17" s="774"/>
    </row>
    <row r="18" spans="2:24" ht="25.5" customHeight="1">
      <c r="B18" s="918"/>
      <c r="C18" s="919"/>
      <c r="D18" s="919"/>
      <c r="E18" s="920"/>
      <c r="F18" s="803" t="s">
        <v>44</v>
      </c>
      <c r="G18" s="792">
        <f>SUM(L18:M22)</f>
        <v>0</v>
      </c>
      <c r="H18" s="807" t="s">
        <v>45</v>
      </c>
      <c r="I18" s="808"/>
      <c r="J18" s="351">
        <v>500</v>
      </c>
      <c r="K18" s="352" t="s">
        <v>29</v>
      </c>
      <c r="L18" s="833"/>
      <c r="M18" s="833"/>
      <c r="N18" s="353" t="s">
        <v>46</v>
      </c>
      <c r="O18" s="354">
        <f>J18*L18</f>
        <v>0</v>
      </c>
      <c r="P18" s="357" t="s">
        <v>31</v>
      </c>
      <c r="Q18" s="898" t="s">
        <v>292</v>
      </c>
      <c r="R18" s="899"/>
      <c r="S18" s="900"/>
      <c r="T18" s="785" t="s">
        <v>249</v>
      </c>
      <c r="U18" s="786"/>
      <c r="V18" s="787"/>
    </row>
    <row r="19" spans="2:24" ht="25.5" customHeight="1">
      <c r="B19" s="918"/>
      <c r="C19" s="919"/>
      <c r="D19" s="919"/>
      <c r="E19" s="920"/>
      <c r="F19" s="804"/>
      <c r="G19" s="793"/>
      <c r="H19" s="809" t="s">
        <v>229</v>
      </c>
      <c r="I19" s="810"/>
      <c r="J19" s="346">
        <v>800</v>
      </c>
      <c r="K19" s="339" t="s">
        <v>29</v>
      </c>
      <c r="L19" s="791"/>
      <c r="M19" s="791"/>
      <c r="N19" s="340" t="s">
        <v>46</v>
      </c>
      <c r="O19" s="341">
        <f>J19*L19</f>
        <v>0</v>
      </c>
      <c r="P19" s="358" t="s">
        <v>31</v>
      </c>
      <c r="Q19" s="901"/>
      <c r="R19" s="902"/>
      <c r="S19" s="903"/>
      <c r="T19" s="788"/>
      <c r="U19" s="789"/>
      <c r="V19" s="790"/>
    </row>
    <row r="20" spans="2:24" ht="25.5" customHeight="1">
      <c r="B20" s="918"/>
      <c r="C20" s="919"/>
      <c r="D20" s="919"/>
      <c r="E20" s="920"/>
      <c r="F20" s="804"/>
      <c r="G20" s="793"/>
      <c r="H20" s="811" t="s">
        <v>230</v>
      </c>
      <c r="I20" s="812"/>
      <c r="J20" s="346">
        <v>870</v>
      </c>
      <c r="K20" s="339" t="s">
        <v>29</v>
      </c>
      <c r="L20" s="791"/>
      <c r="M20" s="791"/>
      <c r="N20" s="340" t="s">
        <v>46</v>
      </c>
      <c r="O20" s="341">
        <f>J20*L20</f>
        <v>0</v>
      </c>
      <c r="P20" s="358" t="s">
        <v>31</v>
      </c>
      <c r="Q20" s="901"/>
      <c r="R20" s="902"/>
      <c r="S20" s="903"/>
      <c r="T20" s="788"/>
      <c r="U20" s="789"/>
      <c r="V20" s="790"/>
    </row>
    <row r="21" spans="2:24" ht="25.5" customHeight="1">
      <c r="B21" s="918"/>
      <c r="C21" s="919"/>
      <c r="D21" s="919"/>
      <c r="E21" s="920"/>
      <c r="F21" s="804"/>
      <c r="G21" s="793"/>
      <c r="H21" s="754" t="s">
        <v>268</v>
      </c>
      <c r="I21" s="755"/>
      <c r="J21" s="380">
        <v>800</v>
      </c>
      <c r="K21" s="359" t="s">
        <v>29</v>
      </c>
      <c r="L21" s="762"/>
      <c r="M21" s="756"/>
      <c r="N21" s="360" t="s">
        <v>46</v>
      </c>
      <c r="O21" s="361">
        <f>J21*L21</f>
        <v>0</v>
      </c>
      <c r="P21" s="362" t="s">
        <v>31</v>
      </c>
      <c r="Q21" s="901"/>
      <c r="R21" s="902"/>
      <c r="S21" s="903"/>
      <c r="T21" s="788"/>
      <c r="U21" s="789"/>
      <c r="V21" s="790"/>
    </row>
    <row r="22" spans="2:24" ht="25.5" customHeight="1">
      <c r="B22" s="918"/>
      <c r="C22" s="919"/>
      <c r="D22" s="919"/>
      <c r="E22" s="920"/>
      <c r="F22" s="804"/>
      <c r="G22" s="793"/>
      <c r="H22" s="757" t="s">
        <v>248</v>
      </c>
      <c r="I22" s="758"/>
      <c r="J22" s="378">
        <v>800</v>
      </c>
      <c r="K22" s="339" t="s">
        <v>29</v>
      </c>
      <c r="L22" s="906"/>
      <c r="M22" s="906"/>
      <c r="N22" s="340" t="s">
        <v>46</v>
      </c>
      <c r="O22" s="341">
        <f>J22*L22</f>
        <v>0</v>
      </c>
      <c r="P22" s="358" t="s">
        <v>31</v>
      </c>
      <c r="Q22" s="901"/>
      <c r="R22" s="902"/>
      <c r="S22" s="903"/>
      <c r="T22" s="788"/>
      <c r="U22" s="789"/>
      <c r="V22" s="790"/>
    </row>
    <row r="23" spans="2:24" ht="25.5" customHeight="1">
      <c r="B23" s="918"/>
      <c r="C23" s="919"/>
      <c r="D23" s="919"/>
      <c r="E23" s="920"/>
      <c r="F23" s="805"/>
      <c r="G23" s="794"/>
      <c r="H23" s="384">
        <f>(L22*150)/1000</f>
        <v>0</v>
      </c>
      <c r="I23" s="377" t="s">
        <v>257</v>
      </c>
      <c r="J23" s="809" t="s">
        <v>286</v>
      </c>
      <c r="K23" s="816"/>
      <c r="L23" s="383"/>
      <c r="M23" s="410" t="str">
        <f>IF(L23="厨房炊飯",ROUNDUP((L22*150)/1000,0),"")</f>
        <v/>
      </c>
      <c r="N23" s="340"/>
      <c r="O23" s="379" t="str">
        <f>IF(AND(M23&gt;=1,M23&lt;=5),1300,IF(AND(M23&gt;=6,M23&lt;=10),2600,IF(AND(M23&gt;=11,M23&lt;=15),3900,IF(AND(M23&gt;=16,M23&lt;=20),5200,IF(AND(M23&gt;=21,M23&lt;=25),6500,IF(AND(M23&gt;=26,M23&lt;=30),7800,IF(AND(M23&gt;=31,M23&lt;=35),9100,IF(AND(M23&gt;=36,M23&lt;=40),10400,IF(AND(M23&gt;=41,M23&lt;=45),11700,IF(AND(M23&gt;=46,M23&lt;=50),13000,""))))))))))</f>
        <v/>
      </c>
      <c r="P23" s="358" t="s">
        <v>31</v>
      </c>
      <c r="Q23" s="382"/>
      <c r="R23" s="904" t="s">
        <v>250</v>
      </c>
      <c r="S23" s="905"/>
      <c r="T23" s="788"/>
      <c r="U23" s="789"/>
      <c r="V23" s="790"/>
      <c r="X23" s="1" t="str">
        <f>IF((L22*150)/1000&lt;1,"",IF((L22*150)/1000&lt;6,5,IF((L22*150)/1000&lt;10,10,IF((L22*150)/1000&lt;15,15,IF((L22*150)/1000&lt;20,20,IF((L22*150)/1000&lt;25,25,""))))))</f>
        <v/>
      </c>
    </row>
    <row r="24" spans="2:24" ht="25.5" customHeight="1">
      <c r="B24" s="918"/>
      <c r="C24" s="919"/>
      <c r="D24" s="919"/>
      <c r="E24" s="920"/>
      <c r="F24" s="803" t="s">
        <v>47</v>
      </c>
      <c r="G24" s="792">
        <f>SUM(L24:M28)</f>
        <v>0</v>
      </c>
      <c r="H24" s="807" t="s">
        <v>45</v>
      </c>
      <c r="I24" s="808"/>
      <c r="J24" s="351">
        <v>670</v>
      </c>
      <c r="K24" s="352" t="s">
        <v>29</v>
      </c>
      <c r="L24" s="814"/>
      <c r="M24" s="814"/>
      <c r="N24" s="353" t="s">
        <v>46</v>
      </c>
      <c r="O24" s="354">
        <f>J24*L24</f>
        <v>0</v>
      </c>
      <c r="P24" s="357" t="s">
        <v>31</v>
      </c>
      <c r="Q24" s="898" t="s">
        <v>293</v>
      </c>
      <c r="R24" s="899"/>
      <c r="S24" s="900"/>
      <c r="T24" s="785" t="s">
        <v>249</v>
      </c>
      <c r="U24" s="786"/>
      <c r="V24" s="787"/>
    </row>
    <row r="25" spans="2:24" ht="25.5" customHeight="1">
      <c r="B25" s="918"/>
      <c r="C25" s="919"/>
      <c r="D25" s="919"/>
      <c r="E25" s="920"/>
      <c r="F25" s="804"/>
      <c r="G25" s="793"/>
      <c r="H25" s="809" t="s">
        <v>229</v>
      </c>
      <c r="I25" s="810"/>
      <c r="J25" s="346">
        <v>940</v>
      </c>
      <c r="K25" s="339" t="s">
        <v>29</v>
      </c>
      <c r="L25" s="791"/>
      <c r="M25" s="791"/>
      <c r="N25" s="340" t="s">
        <v>46</v>
      </c>
      <c r="O25" s="341">
        <f>J25*L25</f>
        <v>0</v>
      </c>
      <c r="P25" s="358" t="s">
        <v>31</v>
      </c>
      <c r="Q25" s="901"/>
      <c r="R25" s="902"/>
      <c r="S25" s="903"/>
      <c r="T25" s="788"/>
      <c r="U25" s="789"/>
      <c r="V25" s="790"/>
    </row>
    <row r="26" spans="2:24" ht="25.5" customHeight="1">
      <c r="B26" s="918"/>
      <c r="C26" s="919"/>
      <c r="D26" s="919"/>
      <c r="E26" s="920"/>
      <c r="F26" s="804"/>
      <c r="G26" s="793"/>
      <c r="H26" s="811" t="s">
        <v>230</v>
      </c>
      <c r="I26" s="812"/>
      <c r="J26" s="476">
        <v>1000</v>
      </c>
      <c r="K26" s="339" t="s">
        <v>29</v>
      </c>
      <c r="L26" s="791"/>
      <c r="M26" s="791"/>
      <c r="N26" s="340" t="s">
        <v>46</v>
      </c>
      <c r="O26" s="341">
        <f>J26*L26</f>
        <v>0</v>
      </c>
      <c r="P26" s="358" t="s">
        <v>31</v>
      </c>
      <c r="Q26" s="901"/>
      <c r="R26" s="902"/>
      <c r="S26" s="903"/>
      <c r="T26" s="788"/>
      <c r="U26" s="789"/>
      <c r="V26" s="790"/>
    </row>
    <row r="27" spans="2:24" ht="25.5" customHeight="1">
      <c r="B27" s="918"/>
      <c r="C27" s="919"/>
      <c r="D27" s="919"/>
      <c r="E27" s="920"/>
      <c r="F27" s="804"/>
      <c r="G27" s="793"/>
      <c r="H27" s="754" t="s">
        <v>268</v>
      </c>
      <c r="I27" s="755"/>
      <c r="J27" s="363">
        <v>940</v>
      </c>
      <c r="K27" s="359" t="s">
        <v>29</v>
      </c>
      <c r="L27" s="756"/>
      <c r="M27" s="756"/>
      <c r="N27" s="360" t="s">
        <v>46</v>
      </c>
      <c r="O27" s="361">
        <f>J27*L27</f>
        <v>0</v>
      </c>
      <c r="P27" s="362" t="s">
        <v>31</v>
      </c>
      <c r="Q27" s="901"/>
      <c r="R27" s="902"/>
      <c r="S27" s="903"/>
      <c r="T27" s="788"/>
      <c r="U27" s="789"/>
      <c r="V27" s="790"/>
    </row>
    <row r="28" spans="2:24" ht="25.5" customHeight="1">
      <c r="B28" s="918"/>
      <c r="C28" s="919"/>
      <c r="D28" s="919"/>
      <c r="E28" s="920"/>
      <c r="F28" s="804"/>
      <c r="G28" s="793"/>
      <c r="H28" s="757" t="s">
        <v>248</v>
      </c>
      <c r="I28" s="758"/>
      <c r="J28" s="378">
        <v>800</v>
      </c>
      <c r="K28" s="339" t="s">
        <v>29</v>
      </c>
      <c r="L28" s="906"/>
      <c r="M28" s="906"/>
      <c r="N28" s="340" t="s">
        <v>46</v>
      </c>
      <c r="O28" s="341">
        <f>J28*L28</f>
        <v>0</v>
      </c>
      <c r="P28" s="358" t="s">
        <v>31</v>
      </c>
      <c r="Q28" s="901"/>
      <c r="R28" s="902"/>
      <c r="S28" s="903"/>
      <c r="T28" s="788"/>
      <c r="U28" s="789"/>
      <c r="V28" s="790"/>
    </row>
    <row r="29" spans="2:24" ht="25.5" customHeight="1">
      <c r="B29" s="918"/>
      <c r="C29" s="919"/>
      <c r="D29" s="919"/>
      <c r="E29" s="920"/>
      <c r="F29" s="805"/>
      <c r="G29" s="794"/>
      <c r="H29" s="384">
        <f>(L28*150)/1000</f>
        <v>0</v>
      </c>
      <c r="I29" s="377" t="s">
        <v>257</v>
      </c>
      <c r="J29" s="809" t="s">
        <v>286</v>
      </c>
      <c r="K29" s="816"/>
      <c r="L29" s="383"/>
      <c r="M29" s="410" t="str">
        <f>IF(L29="厨房炊飯",ROUNDUP((L28*150)/1000,0),"")</f>
        <v/>
      </c>
      <c r="N29" s="340"/>
      <c r="O29" s="379" t="str">
        <f>IF(AND(M29&gt;=1,M29&lt;=5),1300,IF(AND(M29&gt;=6,M29&lt;=10),2600,IF(AND(M29&gt;=11,M29&lt;=15),3900,IF(AND(M29&gt;=16,M29&lt;=20),5200,IF(AND(M29&gt;=21,M29&lt;=25),6500,IF(AND(M29&gt;=26,M29&lt;=30),7800,IF(AND(M29&gt;=31,M29&lt;=35),9100,IF(AND(M29&gt;=36,M29&lt;=40),10400,IF(AND(M29&gt;=41,M29&lt;=45),11700,IF(AND(M29&gt;=46,M29&lt;=50),13000,""))))))))))</f>
        <v/>
      </c>
      <c r="P29" s="358" t="s">
        <v>31</v>
      </c>
      <c r="Q29" s="382"/>
      <c r="R29" s="904" t="s">
        <v>250</v>
      </c>
      <c r="S29" s="905"/>
      <c r="T29" s="788"/>
      <c r="U29" s="789"/>
      <c r="V29" s="790"/>
    </row>
    <row r="30" spans="2:24" s="13" customFormat="1" ht="25.5" customHeight="1">
      <c r="B30" s="922">
        <v>46114</v>
      </c>
      <c r="C30" s="923"/>
      <c r="D30" s="923"/>
      <c r="E30" s="924"/>
      <c r="F30" s="802" t="s">
        <v>48</v>
      </c>
      <c r="G30" s="792">
        <f>SUM(L30:M33)</f>
        <v>0</v>
      </c>
      <c r="H30" s="807" t="s">
        <v>45</v>
      </c>
      <c r="I30" s="808"/>
      <c r="J30" s="351">
        <v>460</v>
      </c>
      <c r="K30" s="352" t="s">
        <v>29</v>
      </c>
      <c r="L30" s="814"/>
      <c r="M30" s="814"/>
      <c r="N30" s="353" t="s">
        <v>46</v>
      </c>
      <c r="O30" s="354">
        <f t="shared" ref="O30:O38" si="1">J30*L30</f>
        <v>0</v>
      </c>
      <c r="P30" s="357" t="s">
        <v>31</v>
      </c>
      <c r="Q30" s="763"/>
      <c r="R30" s="764"/>
      <c r="S30" s="765"/>
      <c r="T30" s="763"/>
      <c r="U30" s="764"/>
      <c r="V30" s="772"/>
    </row>
    <row r="31" spans="2:24" s="13" customFormat="1" ht="25.5" customHeight="1">
      <c r="B31" s="922"/>
      <c r="C31" s="923"/>
      <c r="D31" s="923"/>
      <c r="E31" s="924"/>
      <c r="F31" s="802"/>
      <c r="G31" s="793"/>
      <c r="H31" s="809" t="s">
        <v>229</v>
      </c>
      <c r="I31" s="810"/>
      <c r="J31" s="346">
        <v>680</v>
      </c>
      <c r="K31" s="339" t="s">
        <v>29</v>
      </c>
      <c r="L31" s="791"/>
      <c r="M31" s="791"/>
      <c r="N31" s="340" t="s">
        <v>46</v>
      </c>
      <c r="O31" s="341">
        <f t="shared" si="1"/>
        <v>0</v>
      </c>
      <c r="P31" s="358" t="s">
        <v>31</v>
      </c>
      <c r="Q31" s="766"/>
      <c r="R31" s="767"/>
      <c r="S31" s="768"/>
      <c r="T31" s="766"/>
      <c r="U31" s="767"/>
      <c r="V31" s="773"/>
    </row>
    <row r="32" spans="2:24" s="13" customFormat="1" ht="25.5" customHeight="1">
      <c r="B32" s="922"/>
      <c r="C32" s="923"/>
      <c r="D32" s="923"/>
      <c r="E32" s="924"/>
      <c r="F32" s="803"/>
      <c r="G32" s="793"/>
      <c r="H32" s="811" t="s">
        <v>230</v>
      </c>
      <c r="I32" s="812"/>
      <c r="J32" s="346">
        <v>750</v>
      </c>
      <c r="K32" s="339" t="s">
        <v>29</v>
      </c>
      <c r="L32" s="791"/>
      <c r="M32" s="791"/>
      <c r="N32" s="340" t="s">
        <v>46</v>
      </c>
      <c r="O32" s="341">
        <f t="shared" si="1"/>
        <v>0</v>
      </c>
      <c r="P32" s="358" t="s">
        <v>31</v>
      </c>
      <c r="Q32" s="766"/>
      <c r="R32" s="767"/>
      <c r="S32" s="768"/>
      <c r="T32" s="766"/>
      <c r="U32" s="767"/>
      <c r="V32" s="773"/>
    </row>
    <row r="33" spans="2:22" s="13" customFormat="1" ht="25.5" customHeight="1">
      <c r="B33" s="922"/>
      <c r="C33" s="923"/>
      <c r="D33" s="923"/>
      <c r="E33" s="924"/>
      <c r="F33" s="405"/>
      <c r="G33" s="794"/>
      <c r="H33" s="754" t="s">
        <v>268</v>
      </c>
      <c r="I33" s="755"/>
      <c r="J33" s="370">
        <v>680</v>
      </c>
      <c r="K33" s="371" t="s">
        <v>29</v>
      </c>
      <c r="L33" s="762"/>
      <c r="M33" s="762"/>
      <c r="N33" s="372" t="s">
        <v>46</v>
      </c>
      <c r="O33" s="373">
        <f t="shared" si="1"/>
        <v>0</v>
      </c>
      <c r="P33" s="374" t="s">
        <v>31</v>
      </c>
      <c r="Q33" s="769"/>
      <c r="R33" s="770"/>
      <c r="S33" s="771"/>
      <c r="T33" s="769"/>
      <c r="U33" s="770"/>
      <c r="V33" s="774"/>
    </row>
    <row r="34" spans="2:22" s="13" customFormat="1" ht="25.5" customHeight="1">
      <c r="B34" s="922"/>
      <c r="C34" s="923"/>
      <c r="D34" s="923"/>
      <c r="E34" s="924"/>
      <c r="F34" s="803" t="s">
        <v>49</v>
      </c>
      <c r="G34" s="792">
        <f>SUM(L34:M38)</f>
        <v>0</v>
      </c>
      <c r="H34" s="807" t="s">
        <v>45</v>
      </c>
      <c r="I34" s="808"/>
      <c r="J34" s="345">
        <v>500</v>
      </c>
      <c r="K34" s="336" t="s">
        <v>29</v>
      </c>
      <c r="L34" s="795"/>
      <c r="M34" s="795"/>
      <c r="N34" s="337" t="s">
        <v>46</v>
      </c>
      <c r="O34" s="338">
        <f t="shared" si="1"/>
        <v>0</v>
      </c>
      <c r="P34" s="364" t="s">
        <v>31</v>
      </c>
      <c r="Q34" s="898" t="s">
        <v>293</v>
      </c>
      <c r="R34" s="899"/>
      <c r="S34" s="900"/>
      <c r="T34" s="785" t="s">
        <v>249</v>
      </c>
      <c r="U34" s="786"/>
      <c r="V34" s="787"/>
    </row>
    <row r="35" spans="2:22" s="13" customFormat="1" ht="25.5" customHeight="1">
      <c r="B35" s="922"/>
      <c r="C35" s="923"/>
      <c r="D35" s="923"/>
      <c r="E35" s="924"/>
      <c r="F35" s="804"/>
      <c r="G35" s="793"/>
      <c r="H35" s="809" t="s">
        <v>229</v>
      </c>
      <c r="I35" s="810"/>
      <c r="J35" s="346">
        <v>800</v>
      </c>
      <c r="K35" s="339" t="s">
        <v>29</v>
      </c>
      <c r="L35" s="791"/>
      <c r="M35" s="791"/>
      <c r="N35" s="340" t="s">
        <v>46</v>
      </c>
      <c r="O35" s="341">
        <f t="shared" si="1"/>
        <v>0</v>
      </c>
      <c r="P35" s="358" t="s">
        <v>31</v>
      </c>
      <c r="Q35" s="901"/>
      <c r="R35" s="902"/>
      <c r="S35" s="903"/>
      <c r="T35" s="788"/>
      <c r="U35" s="789"/>
      <c r="V35" s="790"/>
    </row>
    <row r="36" spans="2:22" s="13" customFormat="1" ht="25.5" customHeight="1">
      <c r="B36" s="922"/>
      <c r="C36" s="923"/>
      <c r="D36" s="923"/>
      <c r="E36" s="924"/>
      <c r="F36" s="804"/>
      <c r="G36" s="793"/>
      <c r="H36" s="811" t="s">
        <v>230</v>
      </c>
      <c r="I36" s="812"/>
      <c r="J36" s="346">
        <v>870</v>
      </c>
      <c r="K36" s="339" t="s">
        <v>29</v>
      </c>
      <c r="L36" s="791"/>
      <c r="M36" s="791"/>
      <c r="N36" s="340" t="s">
        <v>46</v>
      </c>
      <c r="O36" s="341">
        <f t="shared" si="1"/>
        <v>0</v>
      </c>
      <c r="P36" s="358" t="s">
        <v>31</v>
      </c>
      <c r="Q36" s="901"/>
      <c r="R36" s="902"/>
      <c r="S36" s="903"/>
      <c r="T36" s="788"/>
      <c r="U36" s="789"/>
      <c r="V36" s="790"/>
    </row>
    <row r="37" spans="2:22" s="13" customFormat="1" ht="25.5" customHeight="1">
      <c r="B37" s="922"/>
      <c r="C37" s="923"/>
      <c r="D37" s="923"/>
      <c r="E37" s="924"/>
      <c r="F37" s="804"/>
      <c r="G37" s="793"/>
      <c r="H37" s="754" t="s">
        <v>268</v>
      </c>
      <c r="I37" s="755"/>
      <c r="J37" s="380">
        <v>800</v>
      </c>
      <c r="K37" s="359" t="s">
        <v>29</v>
      </c>
      <c r="L37" s="756"/>
      <c r="M37" s="756"/>
      <c r="N37" s="360" t="s">
        <v>46</v>
      </c>
      <c r="O37" s="361">
        <f t="shared" ref="O37" si="2">J37*L37</f>
        <v>0</v>
      </c>
      <c r="P37" s="362" t="s">
        <v>31</v>
      </c>
      <c r="Q37" s="901"/>
      <c r="R37" s="902"/>
      <c r="S37" s="903"/>
      <c r="T37" s="788"/>
      <c r="U37" s="789"/>
      <c r="V37" s="790"/>
    </row>
    <row r="38" spans="2:22" s="13" customFormat="1" ht="25.5" customHeight="1">
      <c r="B38" s="922"/>
      <c r="C38" s="923"/>
      <c r="D38" s="923"/>
      <c r="E38" s="924"/>
      <c r="F38" s="804"/>
      <c r="G38" s="793"/>
      <c r="H38" s="757" t="s">
        <v>248</v>
      </c>
      <c r="I38" s="758"/>
      <c r="J38" s="411">
        <v>800</v>
      </c>
      <c r="K38" s="352" t="s">
        <v>29</v>
      </c>
      <c r="L38" s="815"/>
      <c r="M38" s="815"/>
      <c r="N38" s="353" t="s">
        <v>46</v>
      </c>
      <c r="O38" s="354">
        <f t="shared" si="1"/>
        <v>0</v>
      </c>
      <c r="P38" s="357" t="s">
        <v>31</v>
      </c>
      <c r="Q38" s="901"/>
      <c r="R38" s="902"/>
      <c r="S38" s="903"/>
      <c r="T38" s="788"/>
      <c r="U38" s="789"/>
      <c r="V38" s="790"/>
    </row>
    <row r="39" spans="2:22" s="13" customFormat="1" ht="25.5" customHeight="1">
      <c r="B39" s="922"/>
      <c r="C39" s="923"/>
      <c r="D39" s="923"/>
      <c r="E39" s="924"/>
      <c r="F39" s="805"/>
      <c r="G39" s="794"/>
      <c r="H39" s="384">
        <f>(L38*150)/1000</f>
        <v>0</v>
      </c>
      <c r="I39" s="377" t="s">
        <v>257</v>
      </c>
      <c r="J39" s="809" t="s">
        <v>286</v>
      </c>
      <c r="K39" s="816"/>
      <c r="L39" s="383"/>
      <c r="M39" s="410" t="str">
        <f>IF(L39="厨房炊飯",ROUNDUP((L38*150)/1000,0),"")</f>
        <v/>
      </c>
      <c r="N39" s="340"/>
      <c r="O39" s="379" t="str">
        <f>IF(AND(M39&gt;=1,M39&lt;=5),1300,IF(AND(M39&gt;=6,M39&lt;=10),2600,IF(AND(M39&gt;=11,M39&lt;=15),3900,IF(AND(M39&gt;=16,M39&lt;=20),5200,IF(AND(M39&gt;=21,M39&lt;=25),6500,IF(AND(M39&gt;=26,M39&lt;=30),7800,IF(AND(M39&gt;=31,M39&lt;=35),9100,IF(AND(M39&gt;=36,M39&lt;=40),10400,IF(AND(M39&gt;=41,M39&lt;=45),11700,IF(AND(M39&gt;=46,M39&lt;=50),13000,""))))))))))</f>
        <v/>
      </c>
      <c r="P39" s="358" t="s">
        <v>31</v>
      </c>
      <c r="Q39" s="382"/>
      <c r="R39" s="904" t="s">
        <v>250</v>
      </c>
      <c r="S39" s="905"/>
      <c r="T39" s="788"/>
      <c r="U39" s="789"/>
      <c r="V39" s="790"/>
    </row>
    <row r="40" spans="2:22" s="13" customFormat="1" ht="25.5" customHeight="1">
      <c r="B40" s="922"/>
      <c r="C40" s="923"/>
      <c r="D40" s="923"/>
      <c r="E40" s="924"/>
      <c r="F40" s="803" t="s">
        <v>50</v>
      </c>
      <c r="G40" s="792">
        <f>SUM(L40:M44)</f>
        <v>0</v>
      </c>
      <c r="H40" s="807" t="s">
        <v>45</v>
      </c>
      <c r="I40" s="808"/>
      <c r="J40" s="351">
        <v>670</v>
      </c>
      <c r="K40" s="352" t="s">
        <v>29</v>
      </c>
      <c r="L40" s="814"/>
      <c r="M40" s="814"/>
      <c r="N40" s="353" t="s">
        <v>46</v>
      </c>
      <c r="O40" s="354">
        <f>J40*L40</f>
        <v>0</v>
      </c>
      <c r="P40" s="357" t="s">
        <v>31</v>
      </c>
      <c r="Q40" s="898" t="s">
        <v>293</v>
      </c>
      <c r="R40" s="899"/>
      <c r="S40" s="900"/>
      <c r="T40" s="785" t="s">
        <v>249</v>
      </c>
      <c r="U40" s="786"/>
      <c r="V40" s="787"/>
    </row>
    <row r="41" spans="2:22" s="13" customFormat="1" ht="25.5" customHeight="1">
      <c r="B41" s="922"/>
      <c r="C41" s="923"/>
      <c r="D41" s="923"/>
      <c r="E41" s="924"/>
      <c r="F41" s="804"/>
      <c r="G41" s="793"/>
      <c r="H41" s="809" t="s">
        <v>229</v>
      </c>
      <c r="I41" s="810"/>
      <c r="J41" s="346">
        <v>940</v>
      </c>
      <c r="K41" s="339" t="s">
        <v>29</v>
      </c>
      <c r="L41" s="791"/>
      <c r="M41" s="791"/>
      <c r="N41" s="340" t="s">
        <v>46</v>
      </c>
      <c r="O41" s="341">
        <f>J41*L41</f>
        <v>0</v>
      </c>
      <c r="P41" s="358" t="s">
        <v>31</v>
      </c>
      <c r="Q41" s="901"/>
      <c r="R41" s="902"/>
      <c r="S41" s="903"/>
      <c r="T41" s="788"/>
      <c r="U41" s="789"/>
      <c r="V41" s="790"/>
    </row>
    <row r="42" spans="2:22" s="13" customFormat="1" ht="25.5" customHeight="1">
      <c r="B42" s="922"/>
      <c r="C42" s="923"/>
      <c r="D42" s="923"/>
      <c r="E42" s="924"/>
      <c r="F42" s="804"/>
      <c r="G42" s="793"/>
      <c r="H42" s="811" t="s">
        <v>230</v>
      </c>
      <c r="I42" s="812"/>
      <c r="J42" s="476">
        <v>1000</v>
      </c>
      <c r="K42" s="339" t="s">
        <v>29</v>
      </c>
      <c r="L42" s="791"/>
      <c r="M42" s="791"/>
      <c r="N42" s="340" t="s">
        <v>46</v>
      </c>
      <c r="O42" s="341">
        <f>J42*L42</f>
        <v>0</v>
      </c>
      <c r="P42" s="358" t="s">
        <v>31</v>
      </c>
      <c r="Q42" s="901"/>
      <c r="R42" s="902"/>
      <c r="S42" s="903"/>
      <c r="T42" s="788"/>
      <c r="U42" s="789"/>
      <c r="V42" s="790"/>
    </row>
    <row r="43" spans="2:22" s="13" customFormat="1" ht="25.5" customHeight="1">
      <c r="B43" s="922"/>
      <c r="C43" s="923"/>
      <c r="D43" s="923"/>
      <c r="E43" s="924"/>
      <c r="F43" s="804"/>
      <c r="G43" s="793"/>
      <c r="H43" s="754" t="s">
        <v>268</v>
      </c>
      <c r="I43" s="755"/>
      <c r="J43" s="380">
        <v>940</v>
      </c>
      <c r="K43" s="359" t="s">
        <v>29</v>
      </c>
      <c r="L43" s="756"/>
      <c r="M43" s="756"/>
      <c r="N43" s="360" t="s">
        <v>46</v>
      </c>
      <c r="O43" s="361">
        <f>J43*L43</f>
        <v>0</v>
      </c>
      <c r="P43" s="362" t="s">
        <v>31</v>
      </c>
      <c r="Q43" s="901"/>
      <c r="R43" s="902"/>
      <c r="S43" s="903"/>
      <c r="T43" s="788"/>
      <c r="U43" s="789"/>
      <c r="V43" s="790"/>
    </row>
    <row r="44" spans="2:22" s="13" customFormat="1" ht="25.5" customHeight="1">
      <c r="B44" s="922"/>
      <c r="C44" s="923"/>
      <c r="D44" s="923"/>
      <c r="E44" s="924"/>
      <c r="F44" s="804"/>
      <c r="G44" s="793"/>
      <c r="H44" s="907" t="s">
        <v>248</v>
      </c>
      <c r="I44" s="908"/>
      <c r="J44" s="411">
        <v>800</v>
      </c>
      <c r="K44" s="352" t="s">
        <v>29</v>
      </c>
      <c r="L44" s="815"/>
      <c r="M44" s="815"/>
      <c r="N44" s="353" t="s">
        <v>46</v>
      </c>
      <c r="O44" s="354">
        <f>J44*L44</f>
        <v>0</v>
      </c>
      <c r="P44" s="357" t="s">
        <v>31</v>
      </c>
      <c r="Q44" s="901"/>
      <c r="R44" s="902"/>
      <c r="S44" s="903"/>
      <c r="T44" s="788"/>
      <c r="U44" s="789"/>
      <c r="V44" s="790"/>
    </row>
    <row r="45" spans="2:22" s="13" customFormat="1" ht="25.5" customHeight="1" thickBot="1">
      <c r="B45" s="925"/>
      <c r="C45" s="926"/>
      <c r="D45" s="926"/>
      <c r="E45" s="927"/>
      <c r="F45" s="806"/>
      <c r="G45" s="813"/>
      <c r="H45" s="408">
        <f>(L44*150)/1000</f>
        <v>0</v>
      </c>
      <c r="I45" s="409" t="s">
        <v>257</v>
      </c>
      <c r="J45" s="809" t="s">
        <v>286</v>
      </c>
      <c r="K45" s="816"/>
      <c r="L45" s="383"/>
      <c r="M45" s="410" t="str">
        <f>IF(L45="厨房炊飯",ROUNDUP((L44*150)/1000,0),"")</f>
        <v/>
      </c>
      <c r="N45" s="340"/>
      <c r="O45" s="379" t="str">
        <f>IF(AND(M45&gt;=1,M45&lt;=5),1300,IF(AND(M45&gt;=6,M45&lt;=10),2600,IF(AND(M45&gt;=11,M45&lt;=15),3900,IF(AND(M45&gt;=16,M45&lt;=20),5200,IF(AND(M45&gt;=21,M45&lt;=25),6500,IF(AND(M45&gt;=26,M45&lt;=30),7800,IF(AND(M45&gt;=31,M45&lt;=35),9100,IF(AND(M45&gt;=36,M45&lt;=40),10400,IF(AND(M45&gt;=41,M45&lt;=45),11700,IF(AND(M45&gt;=46,M45&lt;=50),13000,""))))))))))</f>
        <v/>
      </c>
      <c r="P45" s="358" t="s">
        <v>31</v>
      </c>
      <c r="Q45" s="382"/>
      <c r="R45" s="904" t="s">
        <v>250</v>
      </c>
      <c r="S45" s="905"/>
      <c r="T45" s="788"/>
      <c r="U45" s="789"/>
      <c r="V45" s="790"/>
    </row>
    <row r="46" spans="2:22" ht="38.25" customHeight="1" thickBot="1">
      <c r="C46" s="14"/>
      <c r="D46" s="14"/>
      <c r="E46" s="14"/>
      <c r="F46" s="14"/>
      <c r="G46" s="14"/>
      <c r="H46" s="376"/>
      <c r="I46" s="365"/>
      <c r="J46" s="910" t="s">
        <v>281</v>
      </c>
      <c r="K46" s="911"/>
      <c r="L46" s="911"/>
      <c r="M46" s="911"/>
      <c r="N46" s="777">
        <f>SUM(O14:O45)</f>
        <v>0</v>
      </c>
      <c r="O46" s="778"/>
      <c r="P46" s="381" t="s">
        <v>31</v>
      </c>
      <c r="Q46" s="912"/>
      <c r="R46" s="913"/>
      <c r="S46" s="913"/>
      <c r="T46" s="914"/>
      <c r="U46" s="914"/>
      <c r="V46" s="388"/>
    </row>
    <row r="47" spans="2:22" ht="36" customHeight="1">
      <c r="C47" s="15"/>
      <c r="D47" s="16"/>
      <c r="E47" s="16"/>
      <c r="F47" s="16"/>
      <c r="G47" s="16"/>
      <c r="H47" s="16"/>
      <c r="I47" s="16"/>
      <c r="J47" s="347"/>
      <c r="K47" s="16"/>
      <c r="L47" s="16"/>
      <c r="M47" s="16"/>
      <c r="N47" s="41"/>
      <c r="O47" s="16"/>
      <c r="P47" s="16"/>
      <c r="Q47" s="921"/>
      <c r="R47" s="921"/>
      <c r="S47" s="921"/>
      <c r="T47" s="909"/>
      <c r="U47" s="909"/>
      <c r="V47" s="389"/>
    </row>
    <row r="48" spans="2:22" ht="23.25" customHeight="1">
      <c r="B48" s="17"/>
      <c r="C48" s="17"/>
      <c r="D48" s="17"/>
      <c r="E48" s="17"/>
      <c r="F48" s="17"/>
      <c r="G48" s="17"/>
      <c r="H48" s="17"/>
      <c r="I48" s="17"/>
      <c r="J48" s="348"/>
      <c r="K48" s="17"/>
      <c r="L48" s="17"/>
      <c r="M48" s="17"/>
      <c r="N48" s="11"/>
      <c r="O48" s="17"/>
      <c r="P48" s="17"/>
      <c r="Q48" s="17"/>
      <c r="R48" s="17"/>
      <c r="S48" s="17"/>
      <c r="T48" s="17"/>
      <c r="U48" s="17"/>
      <c r="V48" s="17"/>
    </row>
    <row r="49" spans="2:22" ht="23.25" customHeight="1">
      <c r="B49" s="17"/>
      <c r="D49" s="17"/>
      <c r="E49" s="17"/>
      <c r="F49" s="17"/>
      <c r="G49" s="17"/>
      <c r="H49" s="17"/>
      <c r="I49" s="17"/>
      <c r="J49" s="348"/>
      <c r="K49" s="17"/>
      <c r="L49" s="17"/>
      <c r="M49" s="17"/>
      <c r="N49" s="11"/>
      <c r="O49" s="17"/>
      <c r="P49" s="17"/>
      <c r="Q49" s="17"/>
      <c r="R49" s="17"/>
      <c r="S49" s="17"/>
      <c r="T49" s="17"/>
      <c r="U49" s="17"/>
      <c r="V49" s="17"/>
    </row>
    <row r="50" spans="2:22" ht="23.25" customHeight="1">
      <c r="B50" s="17"/>
      <c r="D50" s="17"/>
      <c r="E50" s="17"/>
      <c r="F50" s="17"/>
      <c r="G50" s="17"/>
      <c r="H50" s="17"/>
      <c r="I50" s="17"/>
      <c r="J50" s="348"/>
      <c r="K50" s="17"/>
      <c r="L50" s="17"/>
      <c r="M50" s="17"/>
      <c r="N50" s="11"/>
      <c r="O50" s="17"/>
      <c r="P50" s="17"/>
      <c r="Q50" s="17"/>
      <c r="R50" s="17"/>
      <c r="S50" s="17"/>
      <c r="T50" s="17"/>
      <c r="U50" s="17"/>
      <c r="V50" s="17"/>
    </row>
    <row r="51" spans="2:22" ht="16.5" customHeight="1">
      <c r="B51" s="26" t="s">
        <v>255</v>
      </c>
      <c r="D51" s="19"/>
      <c r="E51" s="19"/>
      <c r="F51" s="19"/>
      <c r="G51" s="19"/>
      <c r="H51" s="19"/>
      <c r="I51" s="19"/>
      <c r="J51" s="349"/>
      <c r="K51" s="19"/>
      <c r="L51" s="19"/>
      <c r="M51" s="19"/>
      <c r="N51" s="19"/>
      <c r="O51" s="19"/>
      <c r="P51" s="19"/>
      <c r="Q51" s="19"/>
      <c r="R51" s="19"/>
      <c r="S51" s="19"/>
      <c r="T51" s="19"/>
      <c r="U51" s="19"/>
      <c r="V51" s="19"/>
    </row>
    <row r="52" spans="2:22" ht="15.75" customHeight="1">
      <c r="B52" s="26" t="s">
        <v>254</v>
      </c>
      <c r="C52" s="105"/>
      <c r="D52" s="105"/>
      <c r="E52" s="105"/>
      <c r="F52" s="105"/>
      <c r="G52" s="105"/>
      <c r="H52" s="105"/>
      <c r="I52" s="105"/>
      <c r="J52" s="350"/>
      <c r="K52" s="105"/>
      <c r="L52" s="105"/>
      <c r="M52" s="105"/>
      <c r="N52" s="105"/>
      <c r="O52" s="105"/>
      <c r="P52" s="105"/>
      <c r="Q52" s="105"/>
      <c r="R52" s="105"/>
      <c r="S52" s="105"/>
      <c r="T52" s="105"/>
      <c r="U52" s="105"/>
      <c r="V52" s="105"/>
    </row>
    <row r="53" spans="2:22" ht="17.25" customHeight="1">
      <c r="B53" s="26" t="s">
        <v>256</v>
      </c>
      <c r="C53" s="105"/>
      <c r="D53" s="105"/>
      <c r="E53" s="105"/>
      <c r="F53" s="105"/>
      <c r="G53" s="105"/>
      <c r="H53" s="105"/>
      <c r="I53" s="105"/>
      <c r="J53" s="350"/>
      <c r="K53" s="105"/>
      <c r="L53" s="105"/>
      <c r="M53" s="105"/>
      <c r="N53" s="105"/>
      <c r="O53" s="105"/>
      <c r="P53" s="105"/>
      <c r="Q53" s="105"/>
      <c r="R53" s="105"/>
      <c r="S53" s="105"/>
      <c r="T53" s="105"/>
      <c r="U53" s="105"/>
      <c r="V53" s="105"/>
    </row>
    <row r="54" spans="2:22" ht="30.75" customHeight="1">
      <c r="B54" s="759" t="s">
        <v>136</v>
      </c>
      <c r="C54" s="760"/>
      <c r="D54" s="760"/>
      <c r="E54" s="760"/>
      <c r="F54" s="760"/>
      <c r="G54" s="760"/>
      <c r="H54" s="760"/>
      <c r="I54" s="760"/>
      <c r="J54" s="760"/>
      <c r="K54" s="760"/>
      <c r="L54" s="760"/>
      <c r="M54" s="760"/>
      <c r="N54" s="760"/>
      <c r="O54" s="760"/>
      <c r="P54" s="760"/>
      <c r="Q54" s="760"/>
      <c r="R54" s="760"/>
      <c r="S54" s="760"/>
      <c r="T54" s="760"/>
      <c r="U54" s="760"/>
      <c r="V54" s="761"/>
    </row>
    <row r="55" spans="2:22" ht="12" customHeight="1"/>
  </sheetData>
  <sheetProtection algorithmName="SHA-512" hashValue="kGc6haeEAz1mb5X309BLA1J7HZ9KxVSAC4FhszTZBweOlK/dKyxArjb4r2rkXndw8HkS9RQ/j6po+7DJ9PMpzw==" saltValue="59JZBNLv6eComiqMVf8YCw==" spinCount="100000" sheet="1" objects="1" scenarios="1"/>
  <mergeCells count="128">
    <mergeCell ref="B14:E29"/>
    <mergeCell ref="F24:F29"/>
    <mergeCell ref="G24:G29"/>
    <mergeCell ref="R39:S39"/>
    <mergeCell ref="Q47:S47"/>
    <mergeCell ref="J23:K23"/>
    <mergeCell ref="H37:I37"/>
    <mergeCell ref="L37:M37"/>
    <mergeCell ref="L38:M38"/>
    <mergeCell ref="L44:M44"/>
    <mergeCell ref="H35:I35"/>
    <mergeCell ref="L35:M35"/>
    <mergeCell ref="H36:I36"/>
    <mergeCell ref="L36:M36"/>
    <mergeCell ref="L15:M15"/>
    <mergeCell ref="H16:I16"/>
    <mergeCell ref="L16:M16"/>
    <mergeCell ref="H17:I17"/>
    <mergeCell ref="L17:M17"/>
    <mergeCell ref="B30:E45"/>
    <mergeCell ref="F30:F32"/>
    <mergeCell ref="H30:I30"/>
    <mergeCell ref="L30:M30"/>
    <mergeCell ref="F34:F39"/>
    <mergeCell ref="T47:U47"/>
    <mergeCell ref="B54:V54"/>
    <mergeCell ref="F14:F16"/>
    <mergeCell ref="H14:I14"/>
    <mergeCell ref="L14:M14"/>
    <mergeCell ref="Q14:S17"/>
    <mergeCell ref="T14:V17"/>
    <mergeCell ref="H15:I15"/>
    <mergeCell ref="J46:M46"/>
    <mergeCell ref="N46:O46"/>
    <mergeCell ref="Q46:S46"/>
    <mergeCell ref="T46:U46"/>
    <mergeCell ref="T40:V45"/>
    <mergeCell ref="H41:I41"/>
    <mergeCell ref="L41:M41"/>
    <mergeCell ref="H42:I42"/>
    <mergeCell ref="L42:M42"/>
    <mergeCell ref="J45:K45"/>
    <mergeCell ref="J39:K39"/>
    <mergeCell ref="Q40:S44"/>
    <mergeCell ref="Q34:S38"/>
    <mergeCell ref="H43:I43"/>
    <mergeCell ref="L43:M43"/>
    <mergeCell ref="L24:M24"/>
    <mergeCell ref="T30:V33"/>
    <mergeCell ref="H31:I31"/>
    <mergeCell ref="L31:M31"/>
    <mergeCell ref="H32:I32"/>
    <mergeCell ref="L32:M32"/>
    <mergeCell ref="H33:I33"/>
    <mergeCell ref="L33:M33"/>
    <mergeCell ref="T34:V39"/>
    <mergeCell ref="H18:I18"/>
    <mergeCell ref="L18:M18"/>
    <mergeCell ref="R23:S23"/>
    <mergeCell ref="Q30:S33"/>
    <mergeCell ref="T24:V29"/>
    <mergeCell ref="H25:I25"/>
    <mergeCell ref="L25:M25"/>
    <mergeCell ref="H26:I26"/>
    <mergeCell ref="L26:M26"/>
    <mergeCell ref="J29:K29"/>
    <mergeCell ref="R29:S29"/>
    <mergeCell ref="H27:I27"/>
    <mergeCell ref="L27:M27"/>
    <mergeCell ref="H24:I24"/>
    <mergeCell ref="Q24:S28"/>
    <mergeCell ref="Q18:S22"/>
    <mergeCell ref="G34:G39"/>
    <mergeCell ref="H34:I34"/>
    <mergeCell ref="L34:M34"/>
    <mergeCell ref="F40:F45"/>
    <mergeCell ref="G40:G45"/>
    <mergeCell ref="H40:I40"/>
    <mergeCell ref="L40:M40"/>
    <mergeCell ref="G30:G33"/>
    <mergeCell ref="F18:F23"/>
    <mergeCell ref="G18:G23"/>
    <mergeCell ref="H44:I44"/>
    <mergeCell ref="H38:I38"/>
    <mergeCell ref="H28:I28"/>
    <mergeCell ref="H22:I22"/>
    <mergeCell ref="R45:S45"/>
    <mergeCell ref="L28:M28"/>
    <mergeCell ref="B11:E12"/>
    <mergeCell ref="F11:F12"/>
    <mergeCell ref="G11:G12"/>
    <mergeCell ref="J11:P12"/>
    <mergeCell ref="Q11:V11"/>
    <mergeCell ref="Q12:S12"/>
    <mergeCell ref="T12:V12"/>
    <mergeCell ref="H11:I12"/>
    <mergeCell ref="L22:M22"/>
    <mergeCell ref="H13:I13"/>
    <mergeCell ref="T18:V23"/>
    <mergeCell ref="H19:I19"/>
    <mergeCell ref="L19:M19"/>
    <mergeCell ref="H20:I20"/>
    <mergeCell ref="L20:M20"/>
    <mergeCell ref="H21:I21"/>
    <mergeCell ref="L21:M21"/>
    <mergeCell ref="G14:G17"/>
    <mergeCell ref="B13:E13"/>
    <mergeCell ref="J13:P13"/>
    <mergeCell ref="Q13:S13"/>
    <mergeCell ref="T13:V13"/>
    <mergeCell ref="B8:D8"/>
    <mergeCell ref="E8:L8"/>
    <mergeCell ref="M8:O8"/>
    <mergeCell ref="P8:V8"/>
    <mergeCell ref="B9:D9"/>
    <mergeCell ref="E9:L9"/>
    <mergeCell ref="M9:O9"/>
    <mergeCell ref="P9:V9"/>
    <mergeCell ref="H3:J3"/>
    <mergeCell ref="H4:J4"/>
    <mergeCell ref="B5:D7"/>
    <mergeCell ref="E5:L5"/>
    <mergeCell ref="M5:O6"/>
    <mergeCell ref="P5:V5"/>
    <mergeCell ref="E6:L7"/>
    <mergeCell ref="P6:V6"/>
    <mergeCell ref="M7:O7"/>
    <mergeCell ref="P7:V7"/>
  </mergeCells>
  <phoneticPr fontId="2"/>
  <conditionalFormatting sqref="L18:L20 L34:L36 O18:O20 O34:O36 O22 L24:L25 O24:O26 O28 L30:L32 O30:O32 O38 L40:L42 O40:O42 O44">
    <cfRule type="cellIs" dxfId="13" priority="26" stopIfTrue="1" operator="between">
      <formula>0</formula>
      <formula>0</formula>
    </cfRule>
  </conditionalFormatting>
  <conditionalFormatting sqref="T47:U47">
    <cfRule type="expression" dxfId="12" priority="24" stopIfTrue="1">
      <formula>0</formula>
    </cfRule>
    <cfRule type="expression" dxfId="11" priority="25" stopIfTrue="1">
      <formula>0</formula>
    </cfRule>
  </conditionalFormatting>
  <conditionalFormatting sqref="L33 O33">
    <cfRule type="cellIs" dxfId="10" priority="23" stopIfTrue="1" operator="between">
      <formula>0</formula>
      <formula>0</formula>
    </cfRule>
  </conditionalFormatting>
  <conditionalFormatting sqref="L14:L16 O14:O16">
    <cfRule type="cellIs" dxfId="9" priority="13" stopIfTrue="1" operator="between">
      <formula>0</formula>
      <formula>0</formula>
    </cfRule>
  </conditionalFormatting>
  <conditionalFormatting sqref="L17 O17">
    <cfRule type="cellIs" dxfId="8" priority="12" stopIfTrue="1" operator="between">
      <formula>0</formula>
      <formula>0</formula>
    </cfRule>
  </conditionalFormatting>
  <conditionalFormatting sqref="O23">
    <cfRule type="cellIs" dxfId="7" priority="11" stopIfTrue="1" operator="between">
      <formula>0</formula>
      <formula>0</formula>
    </cfRule>
  </conditionalFormatting>
  <conditionalFormatting sqref="L21 O21">
    <cfRule type="cellIs" dxfId="6" priority="7" stopIfTrue="1" operator="between">
      <formula>0</formula>
      <formula>0</formula>
    </cfRule>
  </conditionalFormatting>
  <conditionalFormatting sqref="L27 O27">
    <cfRule type="cellIs" dxfId="5" priority="6" stopIfTrue="1" operator="between">
      <formula>0</formula>
      <formula>0</formula>
    </cfRule>
  </conditionalFormatting>
  <conditionalFormatting sqref="L37 O37">
    <cfRule type="cellIs" dxfId="4" priority="5" stopIfTrue="1" operator="between">
      <formula>0</formula>
      <formula>0</formula>
    </cfRule>
  </conditionalFormatting>
  <conditionalFormatting sqref="L43 O43">
    <cfRule type="cellIs" dxfId="3" priority="4" stopIfTrue="1" operator="between">
      <formula>0</formula>
      <formula>0</formula>
    </cfRule>
  </conditionalFormatting>
  <conditionalFormatting sqref="O29">
    <cfRule type="cellIs" dxfId="2" priority="3" stopIfTrue="1" operator="between">
      <formula>0</formula>
      <formula>0</formula>
    </cfRule>
  </conditionalFormatting>
  <conditionalFormatting sqref="O39">
    <cfRule type="cellIs" dxfId="1" priority="2" stopIfTrue="1" operator="between">
      <formula>0</formula>
      <formula>0</formula>
    </cfRule>
  </conditionalFormatting>
  <conditionalFormatting sqref="O45">
    <cfRule type="cellIs" dxfId="0" priority="1" stopIfTrue="1" operator="between">
      <formula>0</formula>
      <formula>0</formula>
    </cfRule>
  </conditionalFormatting>
  <dataValidations xWindow="647" yWindow="528" count="2">
    <dataValidation type="list" allowBlank="1" showInputMessage="1" showErrorMessage="1" promptTitle="厨房炊飯を希望する場合" prompt="_x000a_厨房での炊飯を希望する場合は▼を押してリストを表示し、_x000a_&quot;厨房炊飯”を選択してください。" sqref="L45 L23 L29 L39" xr:uid="{963BC948-DE12-457E-85EB-47CCD1195A82}">
      <formula1>"厨房炊飯, 　"</formula1>
    </dataValidation>
    <dataValidation type="whole" allowBlank="1" showErrorMessage="1" error="15人以上300人以下" sqref="L22:M22 L28:M28 L38:M38 L44:M44" xr:uid="{6D4D8C90-CED3-41E6-B971-E58EF43B9C27}">
      <formula1>15</formula1>
      <formula2>300</formula2>
    </dataValidation>
  </dataValidations>
  <printOptions horizontalCentered="1"/>
  <pageMargins left="0.23622047244094491" right="0.23622047244094491" top="0.35433070866141736" bottom="0.15748031496062992" header="0.11811023622047245" footer="0.11811023622047245"/>
  <pageSetup paperSize="9" scale="6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D977-5AC4-4789-9E74-781147E5DF02}">
  <sheetPr>
    <tabColor rgb="FFFFFF00"/>
    <pageSetUpPr fitToPage="1"/>
  </sheetPr>
  <dimension ref="A1:AL46"/>
  <sheetViews>
    <sheetView showGridLines="0" view="pageBreakPreview" zoomScale="75" zoomScaleNormal="100" zoomScaleSheetLayoutView="75" zoomScalePageLayoutView="85" workbookViewId="0">
      <selection activeCell="B2" sqref="B2"/>
    </sheetView>
  </sheetViews>
  <sheetFormatPr defaultColWidth="9" defaultRowHeight="15.75"/>
  <cols>
    <col min="1" max="1" width="2.625" style="1" customWidth="1"/>
    <col min="2" max="2" width="4.75" style="1" customWidth="1"/>
    <col min="3" max="3" width="2.625" style="1" customWidth="1"/>
    <col min="4" max="4" width="9.125" style="1" customWidth="1"/>
    <col min="5" max="5" width="2.625" style="1" customWidth="1"/>
    <col min="6" max="6" width="8.875" style="1" customWidth="1"/>
    <col min="7" max="7" width="2.5" style="1" customWidth="1"/>
    <col min="8" max="8" width="2.625" style="1" customWidth="1"/>
    <col min="9" max="9" width="6.75" style="1" customWidth="1"/>
    <col min="10" max="10" width="6" style="1" customWidth="1"/>
    <col min="11" max="11" width="6.625" style="1" customWidth="1"/>
    <col min="12" max="12" width="2.625" style="1" customWidth="1"/>
    <col min="13" max="13" width="3.375" style="1" customWidth="1"/>
    <col min="14" max="14" width="12.625" style="1" customWidth="1"/>
    <col min="15" max="15" width="12.5" style="1" customWidth="1"/>
    <col min="16" max="17" width="3.125" style="1" customWidth="1"/>
    <col min="18" max="19" width="4.75" style="1" customWidth="1"/>
    <col min="20" max="21" width="3.125" style="1" customWidth="1"/>
    <col min="22" max="22" width="8.5" style="1" customWidth="1"/>
    <col min="23" max="24" width="4.875" style="1" customWidth="1"/>
    <col min="25" max="25" width="2.625" style="1" customWidth="1"/>
    <col min="26" max="16384" width="9" style="1"/>
  </cols>
  <sheetData>
    <row r="1" spans="1:38" ht="8.25" customHeight="1"/>
    <row r="2" spans="1:38" ht="20.100000000000001" customHeight="1">
      <c r="A2" s="42"/>
      <c r="T2" s="42"/>
      <c r="U2" s="42"/>
      <c r="V2" s="42"/>
      <c r="W2" s="42"/>
      <c r="X2" s="390" t="s">
        <v>135</v>
      </c>
      <c r="Y2" s="42"/>
    </row>
    <row r="3" spans="1:38" ht="54" customHeight="1">
      <c r="B3" s="960" t="s">
        <v>260</v>
      </c>
      <c r="C3" s="960"/>
      <c r="D3" s="960"/>
      <c r="E3" s="961"/>
      <c r="F3" s="961"/>
      <c r="G3" s="961"/>
      <c r="H3" s="961"/>
      <c r="I3" s="961"/>
      <c r="J3" s="961"/>
      <c r="K3" s="961"/>
      <c r="L3" s="961"/>
      <c r="M3" s="961"/>
      <c r="N3" s="961"/>
      <c r="O3" s="961"/>
      <c r="P3" s="961"/>
      <c r="Q3" s="961"/>
      <c r="R3" s="961"/>
      <c r="S3" s="961"/>
      <c r="T3" s="961"/>
      <c r="U3" s="961"/>
      <c r="V3" s="961"/>
      <c r="W3" s="961"/>
      <c r="X3" s="961"/>
    </row>
    <row r="4" spans="1:38" ht="9" customHeight="1">
      <c r="B4" s="962"/>
      <c r="C4" s="962"/>
      <c r="D4" s="962"/>
      <c r="E4" s="962"/>
      <c r="F4" s="962"/>
      <c r="G4" s="962"/>
      <c r="H4" s="962"/>
      <c r="I4" s="962"/>
      <c r="J4" s="962"/>
      <c r="K4" s="962"/>
      <c r="L4" s="962"/>
      <c r="M4" s="962"/>
      <c r="N4" s="962"/>
      <c r="O4" s="962"/>
      <c r="P4" s="962"/>
      <c r="Q4" s="962"/>
      <c r="R4" s="962"/>
      <c r="S4" s="962"/>
      <c r="T4" s="962"/>
      <c r="U4" s="962"/>
      <c r="V4" s="962"/>
      <c r="W4" s="962"/>
      <c r="X4" s="962"/>
    </row>
    <row r="5" spans="1:38" ht="21" customHeight="1" thickBot="1">
      <c r="A5" s="971" t="s">
        <v>160</v>
      </c>
      <c r="B5" s="971"/>
      <c r="C5" s="972"/>
      <c r="D5" s="963" t="str">
        <f>IF('活動計画書(必須)'!C7&lt;&gt;"",'活動計画書(必須)'!C7,"")</f>
        <v/>
      </c>
      <c r="E5" s="964"/>
      <c r="F5" s="964"/>
      <c r="G5" s="964"/>
      <c r="H5" s="965"/>
      <c r="I5" s="391"/>
      <c r="J5" s="392"/>
      <c r="K5" s="392"/>
      <c r="L5" s="392"/>
      <c r="M5" s="392"/>
      <c r="N5" s="392"/>
      <c r="O5" s="392"/>
      <c r="P5" s="392"/>
      <c r="Q5" s="392"/>
      <c r="R5" s="392"/>
      <c r="S5" s="392"/>
      <c r="T5" s="392"/>
      <c r="U5" s="392"/>
      <c r="V5" s="392"/>
      <c r="W5" s="392"/>
      <c r="X5" s="392"/>
    </row>
    <row r="6" spans="1:38" ht="21" customHeight="1">
      <c r="A6" s="393"/>
      <c r="B6" s="838" t="s">
        <v>114</v>
      </c>
      <c r="C6" s="590"/>
      <c r="D6" s="590"/>
      <c r="E6" s="590"/>
      <c r="F6" s="967" t="str">
        <f>IF('活動計画書(必須)'!E9&lt;&gt;"",'活動計画書(必須)'!E9,"")</f>
        <v/>
      </c>
      <c r="G6" s="968"/>
      <c r="H6" s="968"/>
      <c r="I6" s="968"/>
      <c r="J6" s="968"/>
      <c r="K6" s="968"/>
      <c r="L6" s="969"/>
      <c r="M6" s="418"/>
      <c r="N6" s="589" t="s">
        <v>161</v>
      </c>
      <c r="O6" s="591"/>
      <c r="P6" s="592"/>
      <c r="Q6" s="967" t="str">
        <f>IF('活動計画書(必須)'!AC9&lt;&gt;"",'活動計画書(必須)'!AC9,"")</f>
        <v/>
      </c>
      <c r="R6" s="968"/>
      <c r="S6" s="968"/>
      <c r="T6" s="968"/>
      <c r="U6" s="968"/>
      <c r="V6" s="968"/>
      <c r="W6" s="968"/>
      <c r="X6" s="970"/>
      <c r="Y6" s="21"/>
      <c r="Z6" s="394" t="s">
        <v>165</v>
      </c>
      <c r="AA6" s="395"/>
      <c r="AB6" s="395"/>
      <c r="AC6" s="395"/>
      <c r="AD6" s="395"/>
      <c r="AE6" s="395"/>
      <c r="AF6" s="973"/>
      <c r="AG6" s="973"/>
    </row>
    <row r="7" spans="1:38" ht="28.5" customHeight="1">
      <c r="A7" s="393"/>
      <c r="B7" s="840"/>
      <c r="C7" s="966"/>
      <c r="D7" s="966"/>
      <c r="E7" s="966"/>
      <c r="F7" s="974" t="str">
        <f>IF('活動計画書(必須)'!E10&lt;&gt;"",'活動計画書(必須)'!E10,"")</f>
        <v/>
      </c>
      <c r="G7" s="975"/>
      <c r="H7" s="975"/>
      <c r="I7" s="975"/>
      <c r="J7" s="975"/>
      <c r="K7" s="975"/>
      <c r="L7" s="976"/>
      <c r="M7" s="419"/>
      <c r="N7" s="593"/>
      <c r="O7" s="594"/>
      <c r="P7" s="595"/>
      <c r="Q7" s="980" t="str">
        <f>IF('活動計画書(必須)'!AC10&lt;&gt;"",'活動計画書(必須)'!AC10,"")</f>
        <v/>
      </c>
      <c r="R7" s="981"/>
      <c r="S7" s="981"/>
      <c r="T7" s="981"/>
      <c r="U7" s="981"/>
      <c r="V7" s="981"/>
      <c r="W7" s="981"/>
      <c r="X7" s="982"/>
      <c r="Y7" s="21"/>
      <c r="Z7" s="394" t="s">
        <v>166</v>
      </c>
      <c r="AA7" s="395"/>
      <c r="AB7" s="395"/>
      <c r="AC7" s="395"/>
      <c r="AD7" s="395"/>
      <c r="AE7" s="395"/>
      <c r="AF7" s="396"/>
      <c r="AG7" s="396"/>
    </row>
    <row r="8" spans="1:38" ht="21.95" customHeight="1">
      <c r="A8" s="393"/>
      <c r="B8" s="843"/>
      <c r="C8" s="844"/>
      <c r="D8" s="844"/>
      <c r="E8" s="844"/>
      <c r="F8" s="977"/>
      <c r="G8" s="978"/>
      <c r="H8" s="978"/>
      <c r="I8" s="978"/>
      <c r="J8" s="978"/>
      <c r="K8" s="978"/>
      <c r="L8" s="979"/>
      <c r="M8" s="415"/>
      <c r="N8" s="626" t="s">
        <v>7</v>
      </c>
      <c r="O8" s="561"/>
      <c r="P8" s="562"/>
      <c r="Q8" s="941" t="str">
        <f>IF('活動計画書(必須)'!AC11&lt;&gt;"",'活動計画書(必須)'!AC11,"")</f>
        <v/>
      </c>
      <c r="R8" s="942"/>
      <c r="S8" s="942"/>
      <c r="T8" s="942"/>
      <c r="U8" s="942"/>
      <c r="V8" s="942"/>
      <c r="W8" s="942"/>
      <c r="X8" s="943"/>
      <c r="Y8" s="21"/>
      <c r="Z8" s="395"/>
      <c r="AA8" s="395"/>
      <c r="AB8" s="395"/>
      <c r="AC8" s="395"/>
      <c r="AD8" s="395"/>
      <c r="AE8" s="395"/>
      <c r="AF8" s="396"/>
      <c r="AG8" s="396"/>
    </row>
    <row r="9" spans="1:38" ht="21.95" customHeight="1">
      <c r="A9" s="393"/>
      <c r="B9" s="560" t="s">
        <v>74</v>
      </c>
      <c r="C9" s="561"/>
      <c r="D9" s="561"/>
      <c r="E9" s="561"/>
      <c r="F9" s="940" t="str">
        <f>IF('活動計画書(必須)'!F13&lt;&gt;"","宿泊"&amp;"    "&amp;'活動計画書(必須)'!U13,IF('活動計画書(必須)'!I13&lt;&gt;"","日帰り",""))</f>
        <v/>
      </c>
      <c r="G9" s="940"/>
      <c r="H9" s="940"/>
      <c r="I9" s="940"/>
      <c r="J9" s="940"/>
      <c r="K9" s="940"/>
      <c r="L9" s="940"/>
      <c r="M9" s="412"/>
      <c r="N9" s="626" t="s">
        <v>68</v>
      </c>
      <c r="O9" s="561"/>
      <c r="P9" s="562"/>
      <c r="Q9" s="941" t="str">
        <f>IF('活動計画書(必須)'!AC12&lt;&gt;"",'活動計画書(必須)'!AC12,"")</f>
        <v/>
      </c>
      <c r="R9" s="942"/>
      <c r="S9" s="942"/>
      <c r="T9" s="942"/>
      <c r="U9" s="942"/>
      <c r="V9" s="942"/>
      <c r="W9" s="942"/>
      <c r="X9" s="943"/>
      <c r="Y9" s="21"/>
      <c r="Z9" s="395"/>
      <c r="AA9" s="395"/>
      <c r="AB9" s="395"/>
      <c r="AC9" s="395"/>
      <c r="AD9" s="395"/>
      <c r="AE9" s="395"/>
      <c r="AF9" s="396"/>
      <c r="AG9" s="396"/>
    </row>
    <row r="10" spans="1:38" ht="21.95" customHeight="1" thickBot="1">
      <c r="A10" s="393"/>
      <c r="B10" s="611" t="s">
        <v>67</v>
      </c>
      <c r="C10" s="612"/>
      <c r="D10" s="612"/>
      <c r="E10" s="612"/>
      <c r="F10" s="983" t="str">
        <f>IF('活動計画書(必須)'!F13&lt;&gt;"",'活動計画書(必須)'!AN10,'活動計画書(必須)'!AN11)</f>
        <v/>
      </c>
      <c r="G10" s="984"/>
      <c r="H10" s="984"/>
      <c r="I10" s="984"/>
      <c r="J10" s="984"/>
      <c r="K10" s="984"/>
      <c r="L10" s="984"/>
      <c r="M10" s="413"/>
      <c r="N10" s="642" t="s">
        <v>11</v>
      </c>
      <c r="O10" s="612"/>
      <c r="P10" s="613"/>
      <c r="Q10" s="983" t="str">
        <f>IF('活動計画書(必須)'!AC15&lt;&gt;"",'活動計画書(必須)'!AC15,"")</f>
        <v/>
      </c>
      <c r="R10" s="984"/>
      <c r="S10" s="984"/>
      <c r="T10" s="984"/>
      <c r="U10" s="984"/>
      <c r="V10" s="984"/>
      <c r="W10" s="984"/>
      <c r="X10" s="985"/>
      <c r="Y10" s="21"/>
      <c r="Z10" s="395"/>
      <c r="AA10" s="395"/>
      <c r="AB10" s="395"/>
      <c r="AC10" s="395"/>
      <c r="AD10" s="395"/>
      <c r="AE10" s="395"/>
      <c r="AF10" s="973"/>
      <c r="AG10" s="973"/>
    </row>
    <row r="11" spans="1:38" ht="15.75" customHeight="1">
      <c r="A11" s="393"/>
      <c r="B11" s="397"/>
      <c r="C11" s="397"/>
      <c r="D11" s="397"/>
      <c r="E11" s="397"/>
      <c r="F11" s="398"/>
      <c r="G11" s="398"/>
      <c r="H11" s="398"/>
      <c r="I11" s="398"/>
      <c r="J11" s="398"/>
      <c r="K11" s="398"/>
      <c r="L11" s="398"/>
      <c r="M11" s="398"/>
      <c r="N11" s="397"/>
      <c r="O11" s="397"/>
      <c r="P11" s="397"/>
      <c r="Q11" s="399"/>
      <c r="R11" s="399"/>
      <c r="S11" s="399"/>
      <c r="T11" s="399"/>
      <c r="U11" s="399"/>
      <c r="V11" s="399"/>
      <c r="W11" s="399"/>
      <c r="X11" s="399"/>
      <c r="Y11" s="393"/>
      <c r="Z11" s="395"/>
      <c r="AA11" s="395"/>
      <c r="AB11" s="395"/>
      <c r="AC11" s="395"/>
      <c r="AD11" s="395"/>
      <c r="AE11" s="395"/>
      <c r="AF11" s="396"/>
      <c r="AG11" s="396"/>
    </row>
    <row r="12" spans="1:38" ht="27.75" customHeight="1" thickBot="1">
      <c r="A12" s="393"/>
      <c r="B12" s="947" t="s">
        <v>261</v>
      </c>
      <c r="C12" s="947"/>
      <c r="D12" s="947"/>
      <c r="E12" s="947"/>
      <c r="F12" s="947"/>
      <c r="G12" s="947"/>
      <c r="H12" s="947"/>
      <c r="I12" s="947"/>
      <c r="J12" s="947"/>
      <c r="K12" s="947"/>
      <c r="L12" s="947"/>
      <c r="M12" s="947"/>
      <c r="N12" s="947"/>
      <c r="O12" s="947"/>
      <c r="P12" s="947"/>
      <c r="Q12" s="947"/>
      <c r="R12" s="947"/>
      <c r="S12" s="947"/>
      <c r="T12" s="947"/>
      <c r="U12" s="947"/>
      <c r="V12" s="947"/>
      <c r="W12" s="947"/>
      <c r="X12" s="947"/>
      <c r="Y12" s="393"/>
      <c r="Z12" s="395"/>
      <c r="AA12" s="395"/>
      <c r="AB12" s="395"/>
      <c r="AC12" s="395"/>
      <c r="AD12" s="395"/>
      <c r="AE12" s="395"/>
      <c r="AF12" s="396"/>
      <c r="AG12" s="396"/>
    </row>
    <row r="13" spans="1:38" ht="33" customHeight="1" thickBot="1">
      <c r="A13" s="400"/>
      <c r="B13" s="948" t="s">
        <v>262</v>
      </c>
      <c r="C13" s="949"/>
      <c r="D13" s="949"/>
      <c r="E13" s="949"/>
      <c r="F13" s="949"/>
      <c r="G13" s="949"/>
      <c r="H13" s="949"/>
      <c r="I13" s="949"/>
      <c r="J13" s="949"/>
      <c r="K13" s="949"/>
      <c r="L13" s="949"/>
      <c r="M13" s="949"/>
      <c r="N13" s="949"/>
      <c r="O13" s="949"/>
      <c r="P13" s="949"/>
      <c r="Q13" s="949"/>
      <c r="R13" s="949"/>
      <c r="S13" s="949"/>
      <c r="T13" s="949"/>
      <c r="U13" s="949"/>
      <c r="V13" s="949"/>
      <c r="W13" s="949"/>
      <c r="X13" s="950"/>
      <c r="Y13" s="400"/>
      <c r="Z13" s="393"/>
      <c r="AA13" s="393"/>
      <c r="AB13" s="393"/>
      <c r="AC13" s="393"/>
      <c r="AD13" s="393"/>
      <c r="AE13" s="393"/>
      <c r="AF13" s="392"/>
      <c r="AG13" s="392"/>
      <c r="AH13" s="392"/>
      <c r="AI13" s="392"/>
      <c r="AJ13" s="392"/>
      <c r="AK13" s="392"/>
      <c r="AL13" s="392"/>
    </row>
    <row r="14" spans="1:38" ht="6" customHeight="1" thickTop="1" thickBot="1">
      <c r="A14" s="393"/>
      <c r="B14" s="420"/>
      <c r="C14" s="421"/>
      <c r="D14" s="421"/>
      <c r="E14" s="421"/>
      <c r="F14" s="421"/>
      <c r="G14" s="421"/>
      <c r="H14" s="421"/>
      <c r="I14" s="421"/>
      <c r="J14" s="421"/>
      <c r="K14" s="421"/>
      <c r="L14" s="421"/>
      <c r="M14" s="421"/>
      <c r="N14" s="421"/>
      <c r="O14" s="421"/>
      <c r="P14" s="421"/>
      <c r="Q14" s="421"/>
      <c r="R14" s="421"/>
      <c r="S14" s="421"/>
      <c r="T14" s="421"/>
      <c r="U14" s="421"/>
      <c r="V14" s="421"/>
      <c r="W14" s="421"/>
      <c r="X14" s="422"/>
      <c r="Y14" s="393"/>
      <c r="Z14" s="395"/>
      <c r="AA14" s="395"/>
      <c r="AB14" s="395"/>
      <c r="AC14" s="395"/>
      <c r="AD14" s="395"/>
      <c r="AE14" s="395"/>
      <c r="AF14" s="396"/>
      <c r="AG14" s="396"/>
    </row>
    <row r="15" spans="1:38" ht="14.25" customHeight="1" thickBot="1">
      <c r="B15" s="423"/>
      <c r="C15" s="401"/>
      <c r="D15" s="424" t="s">
        <v>217</v>
      </c>
      <c r="E15" s="401"/>
      <c r="F15" s="425" t="s">
        <v>263</v>
      </c>
      <c r="G15" s="425"/>
      <c r="H15" s="426"/>
      <c r="I15" s="426"/>
      <c r="J15" s="426"/>
      <c r="K15" s="426"/>
      <c r="L15" s="426"/>
      <c r="M15" s="426"/>
      <c r="N15" s="426"/>
      <c r="O15" s="426"/>
      <c r="P15" s="426"/>
      <c r="Q15" s="426"/>
      <c r="R15" s="426"/>
      <c r="S15" s="426"/>
      <c r="T15" s="426"/>
      <c r="U15" s="426"/>
      <c r="V15" s="426"/>
      <c r="W15" s="426"/>
      <c r="X15" s="427"/>
    </row>
    <row r="16" spans="1:38" ht="6" customHeight="1">
      <c r="A16" s="393"/>
      <c r="B16" s="428"/>
      <c r="C16" s="429"/>
      <c r="D16" s="429"/>
      <c r="E16" s="429"/>
      <c r="F16" s="429"/>
      <c r="G16" s="429"/>
      <c r="H16" s="429"/>
      <c r="I16" s="429"/>
      <c r="J16" s="429"/>
      <c r="K16" s="429"/>
      <c r="L16" s="429"/>
      <c r="M16" s="429"/>
      <c r="N16" s="429"/>
      <c r="O16" s="429"/>
      <c r="P16" s="429"/>
      <c r="Q16" s="429"/>
      <c r="R16" s="429"/>
      <c r="S16" s="429"/>
      <c r="T16" s="429"/>
      <c r="U16" s="429"/>
      <c r="V16" s="429"/>
      <c r="W16" s="429"/>
      <c r="X16" s="430"/>
      <c r="Y16" s="393"/>
      <c r="Z16" s="395"/>
      <c r="AA16" s="395"/>
      <c r="AB16" s="395"/>
      <c r="AC16" s="395"/>
      <c r="AD16" s="395"/>
      <c r="AE16" s="395"/>
      <c r="AF16" s="396"/>
      <c r="AG16" s="396"/>
    </row>
    <row r="17" spans="1:38" ht="4.5" customHeight="1">
      <c r="A17" s="400"/>
      <c r="B17" s="431"/>
      <c r="C17" s="432"/>
      <c r="D17" s="432"/>
      <c r="E17" s="432"/>
      <c r="F17" s="432"/>
      <c r="G17" s="432"/>
      <c r="H17" s="432"/>
      <c r="I17" s="432"/>
      <c r="J17" s="432"/>
      <c r="K17" s="432"/>
      <c r="L17" s="432"/>
      <c r="M17" s="432"/>
      <c r="N17" s="432"/>
      <c r="O17" s="432"/>
      <c r="P17" s="432"/>
      <c r="Q17" s="432"/>
      <c r="R17" s="432"/>
      <c r="S17" s="432"/>
      <c r="T17" s="432"/>
      <c r="U17" s="432"/>
      <c r="V17" s="432"/>
      <c r="W17" s="432"/>
      <c r="X17" s="433"/>
      <c r="Y17" s="400"/>
      <c r="Z17" s="393"/>
      <c r="AA17" s="393"/>
      <c r="AB17" s="393"/>
      <c r="AC17" s="393"/>
      <c r="AD17" s="393"/>
      <c r="AE17" s="393"/>
      <c r="AF17" s="392"/>
      <c r="AG17" s="392"/>
      <c r="AH17" s="392"/>
      <c r="AI17" s="392"/>
      <c r="AJ17" s="392"/>
      <c r="AK17" s="392"/>
      <c r="AL17" s="392"/>
    </row>
    <row r="18" spans="1:38" ht="5.25" customHeight="1">
      <c r="A18" s="402"/>
      <c r="B18" s="428"/>
      <c r="C18" s="429"/>
      <c r="D18" s="429"/>
      <c r="E18" s="429"/>
      <c r="F18" s="429"/>
      <c r="G18" s="429"/>
      <c r="H18" s="429"/>
      <c r="I18" s="429"/>
      <c r="J18" s="429"/>
      <c r="K18" s="429"/>
      <c r="L18" s="429"/>
      <c r="M18" s="429"/>
      <c r="N18" s="429"/>
      <c r="O18" s="429"/>
      <c r="P18" s="429"/>
      <c r="Q18" s="429"/>
      <c r="R18" s="429"/>
      <c r="S18" s="429"/>
      <c r="T18" s="429"/>
      <c r="U18" s="429"/>
      <c r="V18" s="429"/>
      <c r="W18" s="429"/>
      <c r="X18" s="430"/>
      <c r="Y18" s="402"/>
      <c r="Z18" s="402"/>
    </row>
    <row r="19" spans="1:38" ht="25.5" customHeight="1">
      <c r="A19" s="402"/>
      <c r="B19" s="951" t="s">
        <v>220</v>
      </c>
      <c r="C19" s="952"/>
      <c r="D19" s="952"/>
      <c r="E19" s="952"/>
      <c r="F19" s="952"/>
      <c r="G19" s="952"/>
      <c r="H19" s="952"/>
      <c r="I19" s="952"/>
      <c r="J19" s="952"/>
      <c r="K19" s="952"/>
      <c r="L19" s="952"/>
      <c r="M19" s="952"/>
      <c r="N19" s="952"/>
      <c r="O19" s="952"/>
      <c r="P19" s="952"/>
      <c r="Q19" s="952"/>
      <c r="R19" s="952"/>
      <c r="S19" s="952"/>
      <c r="T19" s="952"/>
      <c r="U19" s="952"/>
      <c r="V19" s="952"/>
      <c r="W19" s="952"/>
      <c r="X19" s="953"/>
      <c r="Y19" s="402"/>
      <c r="Z19" s="402"/>
    </row>
    <row r="20" spans="1:38" ht="147" customHeight="1" thickBot="1">
      <c r="B20" s="954"/>
      <c r="C20" s="955"/>
      <c r="D20" s="955"/>
      <c r="E20" s="955"/>
      <c r="F20" s="955"/>
      <c r="G20" s="955"/>
      <c r="H20" s="955"/>
      <c r="I20" s="955"/>
      <c r="J20" s="955"/>
      <c r="K20" s="955"/>
      <c r="L20" s="955"/>
      <c r="M20" s="955"/>
      <c r="N20" s="955"/>
      <c r="O20" s="955"/>
      <c r="P20" s="955"/>
      <c r="Q20" s="955"/>
      <c r="R20" s="955"/>
      <c r="S20" s="955"/>
      <c r="T20" s="955"/>
      <c r="U20" s="955"/>
      <c r="V20" s="955"/>
      <c r="W20" s="955"/>
      <c r="X20" s="956"/>
      <c r="Z20" s="402"/>
    </row>
    <row r="21" spans="1:38" ht="33" customHeight="1" thickBot="1">
      <c r="B21" s="957" t="s">
        <v>291</v>
      </c>
      <c r="C21" s="958"/>
      <c r="D21" s="958"/>
      <c r="E21" s="958"/>
      <c r="F21" s="958"/>
      <c r="G21" s="958"/>
      <c r="H21" s="958"/>
      <c r="I21" s="958"/>
      <c r="J21" s="958"/>
      <c r="K21" s="958"/>
      <c r="L21" s="958"/>
      <c r="M21" s="958"/>
      <c r="N21" s="958"/>
      <c r="O21" s="958"/>
      <c r="P21" s="958"/>
      <c r="Q21" s="958"/>
      <c r="R21" s="958"/>
      <c r="S21" s="958"/>
      <c r="T21" s="958"/>
      <c r="U21" s="958"/>
      <c r="V21" s="958"/>
      <c r="W21" s="958"/>
      <c r="X21" s="959"/>
      <c r="Z21" s="402"/>
    </row>
    <row r="22" spans="1:38" ht="10.5" customHeight="1" thickTop="1" thickBot="1">
      <c r="B22" s="944"/>
      <c r="C22" s="945"/>
      <c r="D22" s="945"/>
      <c r="E22" s="945"/>
      <c r="F22" s="945"/>
      <c r="G22" s="945"/>
      <c r="H22" s="945"/>
      <c r="I22" s="945"/>
      <c r="J22" s="945"/>
      <c r="K22" s="945"/>
      <c r="L22" s="945"/>
      <c r="M22" s="945"/>
      <c r="N22" s="945"/>
      <c r="O22" s="945"/>
      <c r="P22" s="945"/>
      <c r="Q22" s="945"/>
      <c r="R22" s="945"/>
      <c r="S22" s="945"/>
      <c r="T22" s="945"/>
      <c r="U22" s="945"/>
      <c r="V22" s="945"/>
      <c r="W22" s="945"/>
      <c r="X22" s="946"/>
      <c r="Z22" s="402"/>
    </row>
    <row r="23" spans="1:38" ht="21" customHeight="1" thickBot="1">
      <c r="A23" s="393"/>
      <c r="B23" s="934" t="s">
        <v>269</v>
      </c>
      <c r="C23" s="935"/>
      <c r="D23" s="935"/>
      <c r="E23" s="935"/>
      <c r="F23" s="935"/>
      <c r="G23" s="935"/>
      <c r="H23" s="935"/>
      <c r="I23" s="935"/>
      <c r="J23" s="935"/>
      <c r="K23" s="935"/>
      <c r="L23" s="939"/>
      <c r="M23" s="458"/>
      <c r="N23" s="931" t="s">
        <v>275</v>
      </c>
      <c r="O23" s="933"/>
      <c r="P23" s="459"/>
      <c r="Q23" s="931" t="s">
        <v>276</v>
      </c>
      <c r="R23" s="932"/>
      <c r="S23" s="932"/>
      <c r="T23" s="932"/>
      <c r="U23" s="932"/>
      <c r="V23" s="932"/>
      <c r="W23" s="932"/>
      <c r="X23" s="933"/>
      <c r="Y23" s="393"/>
      <c r="Z23" s="395"/>
      <c r="AA23" s="395"/>
      <c r="AB23" s="395"/>
      <c r="AC23" s="395"/>
      <c r="AD23" s="395"/>
      <c r="AE23" s="395"/>
      <c r="AF23" s="406"/>
      <c r="AG23" s="406"/>
    </row>
    <row r="24" spans="1:38" ht="9.75" customHeight="1" thickBot="1">
      <c r="A24" s="393"/>
      <c r="B24" s="434"/>
      <c r="C24" s="435"/>
      <c r="D24" s="435"/>
      <c r="E24" s="435"/>
      <c r="F24" s="435"/>
      <c r="G24" s="435"/>
      <c r="H24" s="435"/>
      <c r="I24" s="435"/>
      <c r="J24" s="435"/>
      <c r="K24" s="435"/>
      <c r="L24" s="435"/>
      <c r="M24" s="435"/>
      <c r="N24" s="435"/>
      <c r="O24" s="436"/>
      <c r="P24" s="436"/>
      <c r="Q24" s="436"/>
      <c r="R24" s="436"/>
      <c r="S24" s="436"/>
      <c r="T24" s="436"/>
      <c r="U24" s="436"/>
      <c r="V24" s="436"/>
      <c r="W24" s="436"/>
      <c r="X24" s="437"/>
      <c r="Y24" s="393"/>
      <c r="Z24" s="395"/>
      <c r="AA24" s="395"/>
      <c r="AB24" s="395"/>
      <c r="AC24" s="395"/>
      <c r="AD24" s="395"/>
      <c r="AE24" s="395"/>
      <c r="AF24" s="406"/>
      <c r="AG24" s="406"/>
    </row>
    <row r="25" spans="1:38" ht="4.5" customHeight="1" thickTop="1" thickBot="1">
      <c r="B25" s="438"/>
      <c r="C25" s="439"/>
      <c r="D25" s="439"/>
      <c r="E25" s="439"/>
      <c r="F25" s="439"/>
      <c r="G25" s="439"/>
      <c r="H25" s="439"/>
      <c r="I25" s="439"/>
      <c r="J25" s="439"/>
      <c r="K25" s="439"/>
      <c r="L25" s="439"/>
      <c r="M25" s="440"/>
      <c r="N25" s="441"/>
      <c r="O25" s="441"/>
      <c r="P25" s="440"/>
      <c r="Q25" s="441"/>
      <c r="R25" s="441"/>
      <c r="S25" s="441"/>
      <c r="T25" s="441"/>
      <c r="U25" s="441"/>
      <c r="V25" s="441"/>
      <c r="W25" s="441"/>
      <c r="X25" s="442"/>
      <c r="Z25" s="402"/>
    </row>
    <row r="26" spans="1:38" ht="20.25" customHeight="1" thickBot="1">
      <c r="B26" s="934" t="s">
        <v>290</v>
      </c>
      <c r="C26" s="935"/>
      <c r="D26" s="935"/>
      <c r="E26" s="935"/>
      <c r="F26" s="935"/>
      <c r="G26" s="935"/>
      <c r="H26" s="935"/>
      <c r="I26" s="935"/>
      <c r="J26" s="935"/>
      <c r="K26" s="935"/>
      <c r="L26" s="443"/>
      <c r="M26" s="460"/>
      <c r="N26" s="928" t="s">
        <v>272</v>
      </c>
      <c r="O26" s="929"/>
      <c r="P26" s="460"/>
      <c r="Q26" s="928" t="s">
        <v>273</v>
      </c>
      <c r="R26" s="929"/>
      <c r="S26" s="929"/>
      <c r="T26" s="929"/>
      <c r="U26" s="929"/>
      <c r="V26" s="929"/>
      <c r="W26" s="929"/>
      <c r="X26" s="930"/>
      <c r="Z26" s="402"/>
    </row>
    <row r="27" spans="1:38" ht="5.25" customHeight="1">
      <c r="B27" s="934"/>
      <c r="C27" s="935"/>
      <c r="D27" s="935"/>
      <c r="E27" s="935"/>
      <c r="F27" s="935"/>
      <c r="G27" s="935"/>
      <c r="H27" s="935"/>
      <c r="I27" s="935"/>
      <c r="J27" s="935"/>
      <c r="K27" s="935"/>
      <c r="L27" s="444"/>
      <c r="M27" s="445"/>
      <c r="N27" s="446"/>
      <c r="O27" s="446"/>
      <c r="P27" s="445"/>
      <c r="Q27" s="446"/>
      <c r="R27" s="446"/>
      <c r="S27" s="446"/>
      <c r="T27" s="446"/>
      <c r="U27" s="446"/>
      <c r="V27" s="446"/>
      <c r="W27" s="446"/>
      <c r="X27" s="447"/>
      <c r="Z27" s="402"/>
    </row>
    <row r="28" spans="1:38" ht="24" customHeight="1" thickBot="1">
      <c r="A28" s="393"/>
      <c r="B28" s="448"/>
      <c r="C28" s="449"/>
      <c r="D28" s="449"/>
      <c r="E28" s="449"/>
      <c r="F28" s="449"/>
      <c r="G28" s="449"/>
      <c r="H28" s="449"/>
      <c r="I28" s="449"/>
      <c r="J28" s="449"/>
      <c r="K28" s="449"/>
      <c r="L28" s="449"/>
      <c r="M28" s="450"/>
      <c r="N28" s="451"/>
      <c r="O28" s="451"/>
      <c r="P28" s="936" t="s">
        <v>274</v>
      </c>
      <c r="Q28" s="937"/>
      <c r="R28" s="937"/>
      <c r="S28" s="937"/>
      <c r="T28" s="937"/>
      <c r="U28" s="937"/>
      <c r="V28" s="937"/>
      <c r="W28" s="937"/>
      <c r="X28" s="938"/>
      <c r="Y28" s="393"/>
      <c r="Z28" s="395"/>
      <c r="AA28" s="395"/>
      <c r="AB28" s="395"/>
      <c r="AC28" s="395"/>
      <c r="AD28" s="395"/>
      <c r="AE28" s="395"/>
      <c r="AF28" s="406"/>
      <c r="AG28" s="406"/>
    </row>
    <row r="29" spans="1:38" ht="7.5" customHeight="1">
      <c r="A29" s="393"/>
      <c r="B29" s="434"/>
      <c r="C29" s="452"/>
      <c r="D29" s="435"/>
      <c r="E29" s="435"/>
      <c r="F29" s="435"/>
      <c r="G29" s="435"/>
      <c r="H29" s="452"/>
      <c r="I29" s="435"/>
      <c r="J29" s="435"/>
      <c r="K29" s="435"/>
      <c r="L29" s="435"/>
      <c r="M29" s="435"/>
      <c r="N29" s="435"/>
      <c r="O29" s="436"/>
      <c r="P29" s="436"/>
      <c r="Q29" s="436"/>
      <c r="R29" s="436"/>
      <c r="S29" s="436"/>
      <c r="T29" s="436"/>
      <c r="U29" s="436"/>
      <c r="V29" s="436"/>
      <c r="W29" s="436"/>
      <c r="X29" s="437"/>
      <c r="Y29" s="393"/>
      <c r="Z29" s="395"/>
      <c r="AA29" s="395"/>
      <c r="AB29" s="395"/>
      <c r="AC29" s="395"/>
      <c r="AD29" s="395"/>
      <c r="AE29" s="395"/>
      <c r="AF29" s="406"/>
      <c r="AG29" s="406"/>
    </row>
    <row r="30" spans="1:38" s="8" customFormat="1" ht="17.25" customHeight="1">
      <c r="A30" s="1"/>
      <c r="B30" s="453"/>
      <c r="C30" s="989" t="s">
        <v>264</v>
      </c>
      <c r="D30" s="989"/>
      <c r="E30" s="989"/>
      <c r="F30" s="989"/>
      <c r="G30" s="989"/>
      <c r="H30" s="989"/>
      <c r="I30" s="989"/>
      <c r="J30" s="989"/>
      <c r="K30" s="989"/>
      <c r="L30" s="989"/>
      <c r="M30" s="989"/>
      <c r="N30" s="989"/>
      <c r="O30" s="989"/>
      <c r="P30" s="989"/>
      <c r="Q30" s="989"/>
      <c r="R30" s="989"/>
      <c r="S30" s="989"/>
      <c r="T30" s="989"/>
      <c r="U30" s="989"/>
      <c r="V30" s="989"/>
      <c r="W30" s="454"/>
      <c r="X30" s="455"/>
      <c r="Y30" s="416"/>
      <c r="Z30" s="25"/>
    </row>
    <row r="31" spans="1:38" ht="9" customHeight="1">
      <c r="A31" s="403"/>
      <c r="B31" s="456"/>
      <c r="C31" s="426"/>
      <c r="D31" s="424"/>
      <c r="E31" s="426"/>
      <c r="F31" s="425"/>
      <c r="G31" s="425"/>
      <c r="H31" s="457"/>
      <c r="I31" s="457"/>
      <c r="J31" s="457"/>
      <c r="K31" s="457"/>
      <c r="L31" s="457"/>
      <c r="M31" s="457"/>
      <c r="N31" s="457"/>
      <c r="O31" s="457"/>
      <c r="P31" s="457"/>
      <c r="Q31" s="457"/>
      <c r="R31" s="457"/>
      <c r="S31" s="457"/>
      <c r="T31" s="457"/>
      <c r="U31" s="457"/>
      <c r="V31" s="457"/>
      <c r="W31" s="457"/>
      <c r="X31" s="447"/>
      <c r="Z31" s="402"/>
    </row>
    <row r="32" spans="1:38" ht="25.5" customHeight="1">
      <c r="B32" s="990" t="s">
        <v>162</v>
      </c>
      <c r="C32" s="991"/>
      <c r="D32" s="991"/>
      <c r="E32" s="991"/>
      <c r="F32" s="991"/>
      <c r="G32" s="991"/>
      <c r="H32" s="991"/>
      <c r="I32" s="991"/>
      <c r="J32" s="991"/>
      <c r="K32" s="991"/>
      <c r="L32" s="991"/>
      <c r="M32" s="991"/>
      <c r="N32" s="991"/>
      <c r="O32" s="991"/>
      <c r="P32" s="991"/>
      <c r="Q32" s="991"/>
      <c r="R32" s="991"/>
      <c r="S32" s="991"/>
      <c r="T32" s="991"/>
      <c r="U32" s="991"/>
      <c r="V32" s="991"/>
      <c r="W32" s="991"/>
      <c r="X32" s="992"/>
      <c r="Z32" s="402"/>
    </row>
    <row r="33" spans="1:38" ht="147" customHeight="1" thickBot="1">
      <c r="B33" s="986"/>
      <c r="C33" s="987"/>
      <c r="D33" s="987"/>
      <c r="E33" s="987"/>
      <c r="F33" s="987"/>
      <c r="G33" s="987"/>
      <c r="H33" s="987"/>
      <c r="I33" s="987"/>
      <c r="J33" s="987"/>
      <c r="K33" s="987"/>
      <c r="L33" s="987"/>
      <c r="M33" s="987"/>
      <c r="N33" s="987"/>
      <c r="O33" s="987"/>
      <c r="P33" s="987"/>
      <c r="Q33" s="987"/>
      <c r="R33" s="987"/>
      <c r="S33" s="987"/>
      <c r="T33" s="987"/>
      <c r="U33" s="987"/>
      <c r="V33" s="987"/>
      <c r="W33" s="987"/>
      <c r="X33" s="988"/>
      <c r="Z33" s="402"/>
    </row>
    <row r="34" spans="1:38" ht="33" customHeight="1" thickBot="1">
      <c r="A34" s="400"/>
      <c r="B34" s="957" t="s">
        <v>266</v>
      </c>
      <c r="C34" s="993"/>
      <c r="D34" s="993"/>
      <c r="E34" s="993"/>
      <c r="F34" s="993"/>
      <c r="G34" s="993"/>
      <c r="H34" s="993"/>
      <c r="I34" s="993"/>
      <c r="J34" s="993"/>
      <c r="K34" s="993"/>
      <c r="L34" s="993"/>
      <c r="M34" s="993"/>
      <c r="N34" s="993"/>
      <c r="O34" s="993"/>
      <c r="P34" s="993"/>
      <c r="Q34" s="993"/>
      <c r="R34" s="993"/>
      <c r="S34" s="993"/>
      <c r="T34" s="993"/>
      <c r="U34" s="993"/>
      <c r="V34" s="993"/>
      <c r="W34" s="993"/>
      <c r="X34" s="994"/>
      <c r="Y34" s="400"/>
      <c r="Z34" s="393"/>
      <c r="AA34" s="393"/>
      <c r="AB34" s="393"/>
      <c r="AC34" s="393"/>
      <c r="AD34" s="393"/>
      <c r="AE34" s="393"/>
      <c r="AF34" s="392"/>
      <c r="AG34" s="392"/>
      <c r="AH34" s="392"/>
      <c r="AI34" s="392"/>
      <c r="AJ34" s="392"/>
      <c r="AK34" s="392"/>
      <c r="AL34" s="392"/>
    </row>
    <row r="35" spans="1:38" ht="4.5" customHeight="1" thickTop="1" thickBot="1">
      <c r="A35" s="402"/>
      <c r="B35" s="468"/>
      <c r="C35" s="469"/>
      <c r="D35" s="469"/>
      <c r="E35" s="469"/>
      <c r="F35" s="469"/>
      <c r="G35" s="469"/>
      <c r="H35" s="469"/>
      <c r="I35" s="1006"/>
      <c r="J35" s="1006"/>
      <c r="K35" s="1006"/>
      <c r="L35" s="1006"/>
      <c r="M35" s="1006"/>
      <c r="N35" s="1006"/>
      <c r="O35" s="1006"/>
      <c r="P35" s="1006"/>
      <c r="Q35" s="1006"/>
      <c r="R35" s="1006"/>
      <c r="S35" s="1006"/>
      <c r="T35" s="1006"/>
      <c r="U35" s="1006"/>
      <c r="V35" s="1006"/>
      <c r="W35" s="1006"/>
      <c r="X35" s="1007"/>
      <c r="Y35" s="402"/>
      <c r="Z35" s="402"/>
    </row>
    <row r="36" spans="1:38" ht="15.95" customHeight="1" thickBot="1">
      <c r="A36" s="402"/>
      <c r="B36" s="423"/>
      <c r="C36" s="401"/>
      <c r="D36" s="424" t="s">
        <v>218</v>
      </c>
      <c r="E36" s="426"/>
      <c r="F36" s="426"/>
      <c r="G36" s="426"/>
      <c r="H36" s="426"/>
      <c r="I36" s="1008"/>
      <c r="J36" s="1008"/>
      <c r="K36" s="1008"/>
      <c r="L36" s="1008"/>
      <c r="M36" s="1008"/>
      <c r="N36" s="1008"/>
      <c r="O36" s="1008"/>
      <c r="P36" s="1008"/>
      <c r="Q36" s="1008"/>
      <c r="R36" s="1008"/>
      <c r="S36" s="1008"/>
      <c r="T36" s="1008"/>
      <c r="U36" s="1008"/>
      <c r="V36" s="1008"/>
      <c r="W36" s="1008"/>
      <c r="X36" s="1009"/>
      <c r="Y36" s="402"/>
      <c r="Z36" s="402"/>
    </row>
    <row r="37" spans="1:38" ht="4.5" customHeight="1">
      <c r="A37" s="402"/>
      <c r="B37" s="470"/>
      <c r="C37" s="471"/>
      <c r="D37" s="471"/>
      <c r="E37" s="471"/>
      <c r="F37" s="471"/>
      <c r="G37" s="471"/>
      <c r="H37" s="471"/>
      <c r="I37" s="1010"/>
      <c r="J37" s="1010"/>
      <c r="K37" s="1010"/>
      <c r="L37" s="1010"/>
      <c r="M37" s="1010"/>
      <c r="N37" s="1010"/>
      <c r="O37" s="1010"/>
      <c r="P37" s="1010"/>
      <c r="Q37" s="1010"/>
      <c r="R37" s="1010"/>
      <c r="S37" s="1010"/>
      <c r="T37" s="1010"/>
      <c r="U37" s="1010"/>
      <c r="V37" s="1010"/>
      <c r="W37" s="1010"/>
      <c r="X37" s="1011"/>
      <c r="Y37" s="402"/>
      <c r="Z37" s="402"/>
    </row>
    <row r="38" spans="1:38" ht="4.5" customHeight="1" thickBot="1">
      <c r="A38" s="402"/>
      <c r="B38" s="995"/>
      <c r="C38" s="996"/>
      <c r="D38" s="996"/>
      <c r="E38" s="996"/>
      <c r="F38" s="996"/>
      <c r="G38" s="996"/>
      <c r="H38" s="996"/>
      <c r="I38" s="996"/>
      <c r="J38" s="996"/>
      <c r="K38" s="996"/>
      <c r="L38" s="996"/>
      <c r="M38" s="996"/>
      <c r="N38" s="996"/>
      <c r="O38" s="996"/>
      <c r="P38" s="996"/>
      <c r="Q38" s="996"/>
      <c r="R38" s="996"/>
      <c r="S38" s="996"/>
      <c r="T38" s="996"/>
      <c r="U38" s="996"/>
      <c r="V38" s="996"/>
      <c r="W38" s="996"/>
      <c r="X38" s="997"/>
      <c r="Y38" s="402"/>
      <c r="Z38" s="402"/>
    </row>
    <row r="39" spans="1:38" ht="15.95" customHeight="1" thickBot="1">
      <c r="A39" s="402"/>
      <c r="B39" s="423"/>
      <c r="C39" s="401"/>
      <c r="D39" s="424" t="s">
        <v>219</v>
      </c>
      <c r="E39" s="426"/>
      <c r="F39" s="426"/>
      <c r="G39" s="426"/>
      <c r="H39" s="426"/>
      <c r="I39" s="426"/>
      <c r="J39" s="426"/>
      <c r="K39" s="426"/>
      <c r="L39" s="426"/>
      <c r="M39" s="426"/>
      <c r="N39" s="426"/>
      <c r="O39" s="426"/>
      <c r="P39" s="426"/>
      <c r="Q39" s="426"/>
      <c r="R39" s="426"/>
      <c r="S39" s="426"/>
      <c r="T39" s="426"/>
      <c r="U39" s="426"/>
      <c r="V39" s="426"/>
      <c r="W39" s="426"/>
      <c r="X39" s="427"/>
      <c r="Y39" s="402"/>
      <c r="Z39" s="402"/>
    </row>
    <row r="40" spans="1:38" ht="4.5" customHeight="1">
      <c r="A40" s="402"/>
      <c r="B40" s="998"/>
      <c r="C40" s="999"/>
      <c r="D40" s="999"/>
      <c r="E40" s="999"/>
      <c r="F40" s="999"/>
      <c r="G40" s="999"/>
      <c r="H40" s="999"/>
      <c r="I40" s="999"/>
      <c r="J40" s="999"/>
      <c r="K40" s="999"/>
      <c r="L40" s="999"/>
      <c r="M40" s="999"/>
      <c r="N40" s="999"/>
      <c r="O40" s="999"/>
      <c r="P40" s="999"/>
      <c r="Q40" s="999"/>
      <c r="R40" s="999"/>
      <c r="S40" s="999"/>
      <c r="T40" s="999"/>
      <c r="U40" s="999"/>
      <c r="V40" s="999"/>
      <c r="W40" s="999"/>
      <c r="X40" s="1000"/>
      <c r="Y40" s="402"/>
      <c r="Z40" s="402"/>
    </row>
    <row r="41" spans="1:38" ht="30.75" customHeight="1">
      <c r="A41" s="402"/>
      <c r="B41" s="461"/>
      <c r="C41" s="1012" t="s">
        <v>270</v>
      </c>
      <c r="D41" s="1012"/>
      <c r="E41" s="462" t="s">
        <v>163</v>
      </c>
      <c r="F41" s="1005"/>
      <c r="G41" s="1005"/>
      <c r="H41" s="1005"/>
      <c r="I41" s="1005"/>
      <c r="J41" s="1005"/>
      <c r="K41" s="1005"/>
      <c r="L41" s="1005"/>
      <c r="M41" s="1005"/>
      <c r="N41" s="1005"/>
      <c r="O41" s="1005"/>
      <c r="P41" s="1005"/>
      <c r="Q41" s="1005"/>
      <c r="R41" s="1005"/>
      <c r="S41" s="1005"/>
      <c r="T41" s="1005"/>
      <c r="U41" s="1005"/>
      <c r="V41" s="1005"/>
      <c r="W41" s="1005"/>
      <c r="X41" s="463" t="s">
        <v>164</v>
      </c>
      <c r="Y41" s="402"/>
      <c r="Z41" s="402"/>
    </row>
    <row r="42" spans="1:38" ht="5.25" customHeight="1" thickBot="1">
      <c r="A42" s="402"/>
      <c r="B42" s="461"/>
      <c r="C42" s="464"/>
      <c r="D42" s="464"/>
      <c r="E42" s="464"/>
      <c r="F42" s="464"/>
      <c r="G42" s="464"/>
      <c r="H42" s="464"/>
      <c r="I42" s="464"/>
      <c r="J42" s="464"/>
      <c r="K42" s="464"/>
      <c r="L42" s="464"/>
      <c r="M42" s="464"/>
      <c r="N42" s="464"/>
      <c r="O42" s="464"/>
      <c r="P42" s="464"/>
      <c r="Q42" s="464"/>
      <c r="R42" s="464"/>
      <c r="S42" s="464"/>
      <c r="T42" s="464"/>
      <c r="U42" s="464"/>
      <c r="V42" s="464"/>
      <c r="W42" s="464"/>
      <c r="X42" s="463"/>
      <c r="Y42" s="402"/>
      <c r="Z42" s="402"/>
    </row>
    <row r="43" spans="1:38" ht="20.100000000000001" customHeight="1" thickBot="1">
      <c r="A43" s="402"/>
      <c r="B43" s="465"/>
      <c r="C43" s="404"/>
      <c r="D43" s="424" t="s">
        <v>228</v>
      </c>
      <c r="E43" s="466"/>
      <c r="F43" s="466"/>
      <c r="G43" s="466"/>
      <c r="H43" s="466"/>
      <c r="I43" s="466"/>
      <c r="J43" s="1001" t="s">
        <v>265</v>
      </c>
      <c r="K43" s="1001"/>
      <c r="L43" s="1001"/>
      <c r="M43" s="1001"/>
      <c r="N43" s="1001"/>
      <c r="O43" s="1001"/>
      <c r="P43" s="1001"/>
      <c r="Q43" s="1001"/>
      <c r="R43" s="1001"/>
      <c r="S43" s="1001"/>
      <c r="T43" s="1001"/>
      <c r="U43" s="1001"/>
      <c r="V43" s="1001"/>
      <c r="W43" s="1001"/>
      <c r="X43" s="467"/>
      <c r="Y43" s="402"/>
      <c r="Z43" s="402"/>
    </row>
    <row r="44" spans="1:38" ht="6" customHeight="1">
      <c r="B44" s="1002"/>
      <c r="C44" s="1003"/>
      <c r="D44" s="1003"/>
      <c r="E44" s="1003"/>
      <c r="F44" s="1003"/>
      <c r="G44" s="1003"/>
      <c r="H44" s="1003"/>
      <c r="I44" s="1003"/>
      <c r="J44" s="1003"/>
      <c r="K44" s="1003"/>
      <c r="L44" s="1003"/>
      <c r="M44" s="1003"/>
      <c r="N44" s="1003"/>
      <c r="O44" s="1003"/>
      <c r="P44" s="1003"/>
      <c r="Q44" s="1003"/>
      <c r="R44" s="1003"/>
      <c r="S44" s="1003"/>
      <c r="T44" s="1003"/>
      <c r="U44" s="1003"/>
      <c r="V44" s="1003"/>
      <c r="W44" s="1003"/>
      <c r="X44" s="1004"/>
    </row>
    <row r="45" spans="1:38" ht="132" customHeight="1" thickBot="1">
      <c r="B45" s="986"/>
      <c r="C45" s="987"/>
      <c r="D45" s="987"/>
      <c r="E45" s="987"/>
      <c r="F45" s="987"/>
      <c r="G45" s="987"/>
      <c r="H45" s="987"/>
      <c r="I45" s="987"/>
      <c r="J45" s="987"/>
      <c r="K45" s="987"/>
      <c r="L45" s="987"/>
      <c r="M45" s="987"/>
      <c r="N45" s="987"/>
      <c r="O45" s="987"/>
      <c r="P45" s="987"/>
      <c r="Q45" s="987"/>
      <c r="R45" s="987"/>
      <c r="S45" s="987"/>
      <c r="T45" s="987"/>
      <c r="U45" s="987"/>
      <c r="V45" s="987"/>
      <c r="W45" s="987"/>
      <c r="X45" s="988"/>
      <c r="Z45" s="402"/>
    </row>
    <row r="46" spans="1:38" s="396" customFormat="1" ht="9.75" customHeight="1">
      <c r="M46" s="414"/>
    </row>
  </sheetData>
  <sheetProtection algorithmName="SHA-512" hashValue="fWYJXG+qIn7vgj8HkK+78ofJ8yieKwR9GuqtbJSLRTA78F+x2T5AbRyyNnmOlThwZdH6FDZ2AvQOTQdZjsbWIw==" saltValue="DK0yrSl8Yl/QKiIch5uroA==" spinCount="100000" sheet="1" objects="1" scenarios="1"/>
  <mergeCells count="47">
    <mergeCell ref="B45:X45"/>
    <mergeCell ref="C30:V30"/>
    <mergeCell ref="B32:X32"/>
    <mergeCell ref="B33:X33"/>
    <mergeCell ref="B34:X34"/>
    <mergeCell ref="B38:X38"/>
    <mergeCell ref="B40:X40"/>
    <mergeCell ref="J43:W43"/>
    <mergeCell ref="B44:X44"/>
    <mergeCell ref="F41:W41"/>
    <mergeCell ref="I35:X37"/>
    <mergeCell ref="C41:D41"/>
    <mergeCell ref="AF10:AG10"/>
    <mergeCell ref="AF6:AG6"/>
    <mergeCell ref="F7:L8"/>
    <mergeCell ref="Q7:X7"/>
    <mergeCell ref="N8:P8"/>
    <mergeCell ref="Q8:X8"/>
    <mergeCell ref="F10:L10"/>
    <mergeCell ref="N10:P10"/>
    <mergeCell ref="Q10:X10"/>
    <mergeCell ref="B3:X3"/>
    <mergeCell ref="B4:X4"/>
    <mergeCell ref="D5:H5"/>
    <mergeCell ref="B6:E8"/>
    <mergeCell ref="F6:L6"/>
    <mergeCell ref="N6:P7"/>
    <mergeCell ref="Q6:X6"/>
    <mergeCell ref="A5:C5"/>
    <mergeCell ref="B9:E9"/>
    <mergeCell ref="F9:L9"/>
    <mergeCell ref="N9:P9"/>
    <mergeCell ref="Q9:X9"/>
    <mergeCell ref="B22:X22"/>
    <mergeCell ref="B10:E10"/>
    <mergeCell ref="B12:X12"/>
    <mergeCell ref="B13:X13"/>
    <mergeCell ref="B19:X19"/>
    <mergeCell ref="B20:X20"/>
    <mergeCell ref="B21:X21"/>
    <mergeCell ref="Q26:X26"/>
    <mergeCell ref="Q23:X23"/>
    <mergeCell ref="B26:K27"/>
    <mergeCell ref="N26:O26"/>
    <mergeCell ref="P28:X28"/>
    <mergeCell ref="N23:O23"/>
    <mergeCell ref="B23:L23"/>
  </mergeCells>
  <phoneticPr fontId="2"/>
  <printOptions horizontalCentered="1"/>
  <pageMargins left="0.23622047244094491" right="0.23622047244094491" top="0.55118110236220474" bottom="0.35433070866141736" header="0.11811023622047245" footer="0.11811023622047245"/>
  <pageSetup paperSize="9" scale="75" orientation="portrait" r:id="rId1"/>
  <rowBreaks count="1" manualBreakCount="1">
    <brk id="46"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X52"/>
  <sheetViews>
    <sheetView showGridLines="0" showZeros="0" view="pageBreakPreview" zoomScale="70" zoomScaleNormal="70" zoomScaleSheetLayoutView="70" zoomScalePageLayoutView="70" workbookViewId="0">
      <selection activeCell="B2" sqref="B2"/>
    </sheetView>
  </sheetViews>
  <sheetFormatPr defaultColWidth="4.375" defaultRowHeight="15.75"/>
  <cols>
    <col min="1" max="1" width="2.75" style="1" customWidth="1"/>
    <col min="2" max="2" width="16.625" style="1" customWidth="1"/>
    <col min="3" max="3" width="4.5" style="1" customWidth="1"/>
    <col min="4" max="4" width="11.75" style="1" customWidth="1"/>
    <col min="5" max="5" width="7.125" style="1" customWidth="1"/>
    <col min="6" max="6" width="12.625" style="1" customWidth="1"/>
    <col min="7" max="7" width="5" style="1" customWidth="1"/>
    <col min="8" max="8" width="20.375" style="1" customWidth="1"/>
    <col min="9" max="9" width="14.125" style="1" customWidth="1"/>
    <col min="10" max="10" width="13.75" style="1" customWidth="1"/>
    <col min="11" max="11" width="5.625" style="1" customWidth="1"/>
    <col min="12" max="12" width="8.25" style="1" customWidth="1"/>
    <col min="13" max="13" width="3.125" style="1" customWidth="1"/>
    <col min="14" max="14" width="15" style="1" customWidth="1"/>
    <col min="15" max="16" width="2.875" style="1" customWidth="1"/>
    <col min="17" max="17" width="11.75" style="1" customWidth="1"/>
    <col min="18" max="18" width="5.875" style="1" customWidth="1"/>
    <col min="19" max="19" width="19.375" style="1" customWidth="1"/>
    <col min="20" max="20" width="8.5" style="1" customWidth="1"/>
    <col min="21" max="21" width="4.75" style="1" customWidth="1"/>
    <col min="22" max="22" width="2.75" style="1" customWidth="1"/>
    <col min="23" max="256" width="4.375" style="1"/>
    <col min="257" max="257" width="4" style="1" customWidth="1"/>
    <col min="258" max="258" width="16.625" style="1" customWidth="1"/>
    <col min="259" max="259" width="4.5" style="1" customWidth="1"/>
    <col min="260" max="260" width="11.75" style="1" customWidth="1"/>
    <col min="261" max="261" width="7.125" style="1" customWidth="1"/>
    <col min="262" max="262" width="12.625" style="1" customWidth="1"/>
    <col min="263" max="263" width="5" style="1" customWidth="1"/>
    <col min="264" max="264" width="14.125" style="1" customWidth="1"/>
    <col min="265" max="265" width="15.875" style="1" customWidth="1"/>
    <col min="266" max="266" width="16.625" style="1" customWidth="1"/>
    <col min="267" max="267" width="10.375" style="1" customWidth="1"/>
    <col min="268" max="268" width="6.25" style="1" customWidth="1"/>
    <col min="269" max="269" width="15" style="1" customWidth="1"/>
    <col min="270" max="272" width="2.875" style="1" customWidth="1"/>
    <col min="273" max="273" width="7.875" style="1" customWidth="1"/>
    <col min="274" max="274" width="23" style="1" customWidth="1"/>
    <col min="275" max="275" width="9.75" style="1" customWidth="1"/>
    <col min="276" max="276" width="5.75" style="1" customWidth="1"/>
    <col min="277" max="277" width="3.75" style="1" customWidth="1"/>
    <col min="278" max="512" width="4.375" style="1"/>
    <col min="513" max="513" width="4" style="1" customWidth="1"/>
    <col min="514" max="514" width="16.625" style="1" customWidth="1"/>
    <col min="515" max="515" width="4.5" style="1" customWidth="1"/>
    <col min="516" max="516" width="11.75" style="1" customWidth="1"/>
    <col min="517" max="517" width="7.125" style="1" customWidth="1"/>
    <col min="518" max="518" width="12.625" style="1" customWidth="1"/>
    <col min="519" max="519" width="5" style="1" customWidth="1"/>
    <col min="520" max="520" width="14.125" style="1" customWidth="1"/>
    <col min="521" max="521" width="15.875" style="1" customWidth="1"/>
    <col min="522" max="522" width="16.625" style="1" customWidth="1"/>
    <col min="523" max="523" width="10.375" style="1" customWidth="1"/>
    <col min="524" max="524" width="6.25" style="1" customWidth="1"/>
    <col min="525" max="525" width="15" style="1" customWidth="1"/>
    <col min="526" max="528" width="2.875" style="1" customWidth="1"/>
    <col min="529" max="529" width="7.875" style="1" customWidth="1"/>
    <col min="530" max="530" width="23" style="1" customWidth="1"/>
    <col min="531" max="531" width="9.75" style="1" customWidth="1"/>
    <col min="532" max="532" width="5.75" style="1" customWidth="1"/>
    <col min="533" max="533" width="3.75" style="1" customWidth="1"/>
    <col min="534" max="768" width="4.375" style="1"/>
    <col min="769" max="769" width="4" style="1" customWidth="1"/>
    <col min="770" max="770" width="16.625" style="1" customWidth="1"/>
    <col min="771" max="771" width="4.5" style="1" customWidth="1"/>
    <col min="772" max="772" width="11.75" style="1" customWidth="1"/>
    <col min="773" max="773" width="7.125" style="1" customWidth="1"/>
    <col min="774" max="774" width="12.625" style="1" customWidth="1"/>
    <col min="775" max="775" width="5" style="1" customWidth="1"/>
    <col min="776" max="776" width="14.125" style="1" customWidth="1"/>
    <col min="777" max="777" width="15.875" style="1" customWidth="1"/>
    <col min="778" max="778" width="16.625" style="1" customWidth="1"/>
    <col min="779" max="779" width="10.375" style="1" customWidth="1"/>
    <col min="780" max="780" width="6.25" style="1" customWidth="1"/>
    <col min="781" max="781" width="15" style="1" customWidth="1"/>
    <col min="782" max="784" width="2.875" style="1" customWidth="1"/>
    <col min="785" max="785" width="7.875" style="1" customWidth="1"/>
    <col min="786" max="786" width="23" style="1" customWidth="1"/>
    <col min="787" max="787" width="9.75" style="1" customWidth="1"/>
    <col min="788" max="788" width="5.75" style="1" customWidth="1"/>
    <col min="789" max="789" width="3.75" style="1" customWidth="1"/>
    <col min="790" max="1024" width="4.375" style="1"/>
    <col min="1025" max="1025" width="4" style="1" customWidth="1"/>
    <col min="1026" max="1026" width="16.625" style="1" customWidth="1"/>
    <col min="1027" max="1027" width="4.5" style="1" customWidth="1"/>
    <col min="1028" max="1028" width="11.75" style="1" customWidth="1"/>
    <col min="1029" max="1029" width="7.125" style="1" customWidth="1"/>
    <col min="1030" max="1030" width="12.625" style="1" customWidth="1"/>
    <col min="1031" max="1031" width="5" style="1" customWidth="1"/>
    <col min="1032" max="1032" width="14.125" style="1" customWidth="1"/>
    <col min="1033" max="1033" width="15.875" style="1" customWidth="1"/>
    <col min="1034" max="1034" width="16.625" style="1" customWidth="1"/>
    <col min="1035" max="1035" width="10.375" style="1" customWidth="1"/>
    <col min="1036" max="1036" width="6.25" style="1" customWidth="1"/>
    <col min="1037" max="1037" width="15" style="1" customWidth="1"/>
    <col min="1038" max="1040" width="2.875" style="1" customWidth="1"/>
    <col min="1041" max="1041" width="7.875" style="1" customWidth="1"/>
    <col min="1042" max="1042" width="23" style="1" customWidth="1"/>
    <col min="1043" max="1043" width="9.75" style="1" customWidth="1"/>
    <col min="1044" max="1044" width="5.75" style="1" customWidth="1"/>
    <col min="1045" max="1045" width="3.75" style="1" customWidth="1"/>
    <col min="1046" max="1280" width="4.375" style="1"/>
    <col min="1281" max="1281" width="4" style="1" customWidth="1"/>
    <col min="1282" max="1282" width="16.625" style="1" customWidth="1"/>
    <col min="1283" max="1283" width="4.5" style="1" customWidth="1"/>
    <col min="1284" max="1284" width="11.75" style="1" customWidth="1"/>
    <col min="1285" max="1285" width="7.125" style="1" customWidth="1"/>
    <col min="1286" max="1286" width="12.625" style="1" customWidth="1"/>
    <col min="1287" max="1287" width="5" style="1" customWidth="1"/>
    <col min="1288" max="1288" width="14.125" style="1" customWidth="1"/>
    <col min="1289" max="1289" width="15.875" style="1" customWidth="1"/>
    <col min="1290" max="1290" width="16.625" style="1" customWidth="1"/>
    <col min="1291" max="1291" width="10.375" style="1" customWidth="1"/>
    <col min="1292" max="1292" width="6.25" style="1" customWidth="1"/>
    <col min="1293" max="1293" width="15" style="1" customWidth="1"/>
    <col min="1294" max="1296" width="2.875" style="1" customWidth="1"/>
    <col min="1297" max="1297" width="7.875" style="1" customWidth="1"/>
    <col min="1298" max="1298" width="23" style="1" customWidth="1"/>
    <col min="1299" max="1299" width="9.75" style="1" customWidth="1"/>
    <col min="1300" max="1300" width="5.75" style="1" customWidth="1"/>
    <col min="1301" max="1301" width="3.75" style="1" customWidth="1"/>
    <col min="1302" max="1536" width="4.375" style="1"/>
    <col min="1537" max="1537" width="4" style="1" customWidth="1"/>
    <col min="1538" max="1538" width="16.625" style="1" customWidth="1"/>
    <col min="1539" max="1539" width="4.5" style="1" customWidth="1"/>
    <col min="1540" max="1540" width="11.75" style="1" customWidth="1"/>
    <col min="1541" max="1541" width="7.125" style="1" customWidth="1"/>
    <col min="1542" max="1542" width="12.625" style="1" customWidth="1"/>
    <col min="1543" max="1543" width="5" style="1" customWidth="1"/>
    <col min="1544" max="1544" width="14.125" style="1" customWidth="1"/>
    <col min="1545" max="1545" width="15.875" style="1" customWidth="1"/>
    <col min="1546" max="1546" width="16.625" style="1" customWidth="1"/>
    <col min="1547" max="1547" width="10.375" style="1" customWidth="1"/>
    <col min="1548" max="1548" width="6.25" style="1" customWidth="1"/>
    <col min="1549" max="1549" width="15" style="1" customWidth="1"/>
    <col min="1550" max="1552" width="2.875" style="1" customWidth="1"/>
    <col min="1553" max="1553" width="7.875" style="1" customWidth="1"/>
    <col min="1554" max="1554" width="23" style="1" customWidth="1"/>
    <col min="1555" max="1555" width="9.75" style="1" customWidth="1"/>
    <col min="1556" max="1556" width="5.75" style="1" customWidth="1"/>
    <col min="1557" max="1557" width="3.75" style="1" customWidth="1"/>
    <col min="1558" max="1792" width="4.375" style="1"/>
    <col min="1793" max="1793" width="4" style="1" customWidth="1"/>
    <col min="1794" max="1794" width="16.625" style="1" customWidth="1"/>
    <col min="1795" max="1795" width="4.5" style="1" customWidth="1"/>
    <col min="1796" max="1796" width="11.75" style="1" customWidth="1"/>
    <col min="1797" max="1797" width="7.125" style="1" customWidth="1"/>
    <col min="1798" max="1798" width="12.625" style="1" customWidth="1"/>
    <col min="1799" max="1799" width="5" style="1" customWidth="1"/>
    <col min="1800" max="1800" width="14.125" style="1" customWidth="1"/>
    <col min="1801" max="1801" width="15.875" style="1" customWidth="1"/>
    <col min="1802" max="1802" width="16.625" style="1" customWidth="1"/>
    <col min="1803" max="1803" width="10.375" style="1" customWidth="1"/>
    <col min="1804" max="1804" width="6.25" style="1" customWidth="1"/>
    <col min="1805" max="1805" width="15" style="1" customWidth="1"/>
    <col min="1806" max="1808" width="2.875" style="1" customWidth="1"/>
    <col min="1809" max="1809" width="7.875" style="1" customWidth="1"/>
    <col min="1810" max="1810" width="23" style="1" customWidth="1"/>
    <col min="1811" max="1811" width="9.75" style="1" customWidth="1"/>
    <col min="1812" max="1812" width="5.75" style="1" customWidth="1"/>
    <col min="1813" max="1813" width="3.75" style="1" customWidth="1"/>
    <col min="1814" max="2048" width="4.375" style="1"/>
    <col min="2049" max="2049" width="4" style="1" customWidth="1"/>
    <col min="2050" max="2050" width="16.625" style="1" customWidth="1"/>
    <col min="2051" max="2051" width="4.5" style="1" customWidth="1"/>
    <col min="2052" max="2052" width="11.75" style="1" customWidth="1"/>
    <col min="2053" max="2053" width="7.125" style="1" customWidth="1"/>
    <col min="2054" max="2054" width="12.625" style="1" customWidth="1"/>
    <col min="2055" max="2055" width="5" style="1" customWidth="1"/>
    <col min="2056" max="2056" width="14.125" style="1" customWidth="1"/>
    <col min="2057" max="2057" width="15.875" style="1" customWidth="1"/>
    <col min="2058" max="2058" width="16.625" style="1" customWidth="1"/>
    <col min="2059" max="2059" width="10.375" style="1" customWidth="1"/>
    <col min="2060" max="2060" width="6.25" style="1" customWidth="1"/>
    <col min="2061" max="2061" width="15" style="1" customWidth="1"/>
    <col min="2062" max="2064" width="2.875" style="1" customWidth="1"/>
    <col min="2065" max="2065" width="7.875" style="1" customWidth="1"/>
    <col min="2066" max="2066" width="23" style="1" customWidth="1"/>
    <col min="2067" max="2067" width="9.75" style="1" customWidth="1"/>
    <col min="2068" max="2068" width="5.75" style="1" customWidth="1"/>
    <col min="2069" max="2069" width="3.75" style="1" customWidth="1"/>
    <col min="2070" max="2304" width="4.375" style="1"/>
    <col min="2305" max="2305" width="4" style="1" customWidth="1"/>
    <col min="2306" max="2306" width="16.625" style="1" customWidth="1"/>
    <col min="2307" max="2307" width="4.5" style="1" customWidth="1"/>
    <col min="2308" max="2308" width="11.75" style="1" customWidth="1"/>
    <col min="2309" max="2309" width="7.125" style="1" customWidth="1"/>
    <col min="2310" max="2310" width="12.625" style="1" customWidth="1"/>
    <col min="2311" max="2311" width="5" style="1" customWidth="1"/>
    <col min="2312" max="2312" width="14.125" style="1" customWidth="1"/>
    <col min="2313" max="2313" width="15.875" style="1" customWidth="1"/>
    <col min="2314" max="2314" width="16.625" style="1" customWidth="1"/>
    <col min="2315" max="2315" width="10.375" style="1" customWidth="1"/>
    <col min="2316" max="2316" width="6.25" style="1" customWidth="1"/>
    <col min="2317" max="2317" width="15" style="1" customWidth="1"/>
    <col min="2318" max="2320" width="2.875" style="1" customWidth="1"/>
    <col min="2321" max="2321" width="7.875" style="1" customWidth="1"/>
    <col min="2322" max="2322" width="23" style="1" customWidth="1"/>
    <col min="2323" max="2323" width="9.75" style="1" customWidth="1"/>
    <col min="2324" max="2324" width="5.75" style="1" customWidth="1"/>
    <col min="2325" max="2325" width="3.75" style="1" customWidth="1"/>
    <col min="2326" max="2560" width="4.375" style="1"/>
    <col min="2561" max="2561" width="4" style="1" customWidth="1"/>
    <col min="2562" max="2562" width="16.625" style="1" customWidth="1"/>
    <col min="2563" max="2563" width="4.5" style="1" customWidth="1"/>
    <col min="2564" max="2564" width="11.75" style="1" customWidth="1"/>
    <col min="2565" max="2565" width="7.125" style="1" customWidth="1"/>
    <col min="2566" max="2566" width="12.625" style="1" customWidth="1"/>
    <col min="2567" max="2567" width="5" style="1" customWidth="1"/>
    <col min="2568" max="2568" width="14.125" style="1" customWidth="1"/>
    <col min="2569" max="2569" width="15.875" style="1" customWidth="1"/>
    <col min="2570" max="2570" width="16.625" style="1" customWidth="1"/>
    <col min="2571" max="2571" width="10.375" style="1" customWidth="1"/>
    <col min="2572" max="2572" width="6.25" style="1" customWidth="1"/>
    <col min="2573" max="2573" width="15" style="1" customWidth="1"/>
    <col min="2574" max="2576" width="2.875" style="1" customWidth="1"/>
    <col min="2577" max="2577" width="7.875" style="1" customWidth="1"/>
    <col min="2578" max="2578" width="23" style="1" customWidth="1"/>
    <col min="2579" max="2579" width="9.75" style="1" customWidth="1"/>
    <col min="2580" max="2580" width="5.75" style="1" customWidth="1"/>
    <col min="2581" max="2581" width="3.75" style="1" customWidth="1"/>
    <col min="2582" max="2816" width="4.375" style="1"/>
    <col min="2817" max="2817" width="4" style="1" customWidth="1"/>
    <col min="2818" max="2818" width="16.625" style="1" customWidth="1"/>
    <col min="2819" max="2819" width="4.5" style="1" customWidth="1"/>
    <col min="2820" max="2820" width="11.75" style="1" customWidth="1"/>
    <col min="2821" max="2821" width="7.125" style="1" customWidth="1"/>
    <col min="2822" max="2822" width="12.625" style="1" customWidth="1"/>
    <col min="2823" max="2823" width="5" style="1" customWidth="1"/>
    <col min="2824" max="2824" width="14.125" style="1" customWidth="1"/>
    <col min="2825" max="2825" width="15.875" style="1" customWidth="1"/>
    <col min="2826" max="2826" width="16.625" style="1" customWidth="1"/>
    <col min="2827" max="2827" width="10.375" style="1" customWidth="1"/>
    <col min="2828" max="2828" width="6.25" style="1" customWidth="1"/>
    <col min="2829" max="2829" width="15" style="1" customWidth="1"/>
    <col min="2830" max="2832" width="2.875" style="1" customWidth="1"/>
    <col min="2833" max="2833" width="7.875" style="1" customWidth="1"/>
    <col min="2834" max="2834" width="23" style="1" customWidth="1"/>
    <col min="2835" max="2835" width="9.75" style="1" customWidth="1"/>
    <col min="2836" max="2836" width="5.75" style="1" customWidth="1"/>
    <col min="2837" max="2837" width="3.75" style="1" customWidth="1"/>
    <col min="2838" max="3072" width="4.375" style="1"/>
    <col min="3073" max="3073" width="4" style="1" customWidth="1"/>
    <col min="3074" max="3074" width="16.625" style="1" customWidth="1"/>
    <col min="3075" max="3075" width="4.5" style="1" customWidth="1"/>
    <col min="3076" max="3076" width="11.75" style="1" customWidth="1"/>
    <col min="3077" max="3077" width="7.125" style="1" customWidth="1"/>
    <col min="3078" max="3078" width="12.625" style="1" customWidth="1"/>
    <col min="3079" max="3079" width="5" style="1" customWidth="1"/>
    <col min="3080" max="3080" width="14.125" style="1" customWidth="1"/>
    <col min="3081" max="3081" width="15.875" style="1" customWidth="1"/>
    <col min="3082" max="3082" width="16.625" style="1" customWidth="1"/>
    <col min="3083" max="3083" width="10.375" style="1" customWidth="1"/>
    <col min="3084" max="3084" width="6.25" style="1" customWidth="1"/>
    <col min="3085" max="3085" width="15" style="1" customWidth="1"/>
    <col min="3086" max="3088" width="2.875" style="1" customWidth="1"/>
    <col min="3089" max="3089" width="7.875" style="1" customWidth="1"/>
    <col min="3090" max="3090" width="23" style="1" customWidth="1"/>
    <col min="3091" max="3091" width="9.75" style="1" customWidth="1"/>
    <col min="3092" max="3092" width="5.75" style="1" customWidth="1"/>
    <col min="3093" max="3093" width="3.75" style="1" customWidth="1"/>
    <col min="3094" max="3328" width="4.375" style="1"/>
    <col min="3329" max="3329" width="4" style="1" customWidth="1"/>
    <col min="3330" max="3330" width="16.625" style="1" customWidth="1"/>
    <col min="3331" max="3331" width="4.5" style="1" customWidth="1"/>
    <col min="3332" max="3332" width="11.75" style="1" customWidth="1"/>
    <col min="3333" max="3333" width="7.125" style="1" customWidth="1"/>
    <col min="3334" max="3334" width="12.625" style="1" customWidth="1"/>
    <col min="3335" max="3335" width="5" style="1" customWidth="1"/>
    <col min="3336" max="3336" width="14.125" style="1" customWidth="1"/>
    <col min="3337" max="3337" width="15.875" style="1" customWidth="1"/>
    <col min="3338" max="3338" width="16.625" style="1" customWidth="1"/>
    <col min="3339" max="3339" width="10.375" style="1" customWidth="1"/>
    <col min="3340" max="3340" width="6.25" style="1" customWidth="1"/>
    <col min="3341" max="3341" width="15" style="1" customWidth="1"/>
    <col min="3342" max="3344" width="2.875" style="1" customWidth="1"/>
    <col min="3345" max="3345" width="7.875" style="1" customWidth="1"/>
    <col min="3346" max="3346" width="23" style="1" customWidth="1"/>
    <col min="3347" max="3347" width="9.75" style="1" customWidth="1"/>
    <col min="3348" max="3348" width="5.75" style="1" customWidth="1"/>
    <col min="3349" max="3349" width="3.75" style="1" customWidth="1"/>
    <col min="3350" max="3584" width="4.375" style="1"/>
    <col min="3585" max="3585" width="4" style="1" customWidth="1"/>
    <col min="3586" max="3586" width="16.625" style="1" customWidth="1"/>
    <col min="3587" max="3587" width="4.5" style="1" customWidth="1"/>
    <col min="3588" max="3588" width="11.75" style="1" customWidth="1"/>
    <col min="3589" max="3589" width="7.125" style="1" customWidth="1"/>
    <col min="3590" max="3590" width="12.625" style="1" customWidth="1"/>
    <col min="3591" max="3591" width="5" style="1" customWidth="1"/>
    <col min="3592" max="3592" width="14.125" style="1" customWidth="1"/>
    <col min="3593" max="3593" width="15.875" style="1" customWidth="1"/>
    <col min="3594" max="3594" width="16.625" style="1" customWidth="1"/>
    <col min="3595" max="3595" width="10.375" style="1" customWidth="1"/>
    <col min="3596" max="3596" width="6.25" style="1" customWidth="1"/>
    <col min="3597" max="3597" width="15" style="1" customWidth="1"/>
    <col min="3598" max="3600" width="2.875" style="1" customWidth="1"/>
    <col min="3601" max="3601" width="7.875" style="1" customWidth="1"/>
    <col min="3602" max="3602" width="23" style="1" customWidth="1"/>
    <col min="3603" max="3603" width="9.75" style="1" customWidth="1"/>
    <col min="3604" max="3604" width="5.75" style="1" customWidth="1"/>
    <col min="3605" max="3605" width="3.75" style="1" customWidth="1"/>
    <col min="3606" max="3840" width="4.375" style="1"/>
    <col min="3841" max="3841" width="4" style="1" customWidth="1"/>
    <col min="3842" max="3842" width="16.625" style="1" customWidth="1"/>
    <col min="3843" max="3843" width="4.5" style="1" customWidth="1"/>
    <col min="3844" max="3844" width="11.75" style="1" customWidth="1"/>
    <col min="3845" max="3845" width="7.125" style="1" customWidth="1"/>
    <col min="3846" max="3846" width="12.625" style="1" customWidth="1"/>
    <col min="3847" max="3847" width="5" style="1" customWidth="1"/>
    <col min="3848" max="3848" width="14.125" style="1" customWidth="1"/>
    <col min="3849" max="3849" width="15.875" style="1" customWidth="1"/>
    <col min="3850" max="3850" width="16.625" style="1" customWidth="1"/>
    <col min="3851" max="3851" width="10.375" style="1" customWidth="1"/>
    <col min="3852" max="3852" width="6.25" style="1" customWidth="1"/>
    <col min="3853" max="3853" width="15" style="1" customWidth="1"/>
    <col min="3854" max="3856" width="2.875" style="1" customWidth="1"/>
    <col min="3857" max="3857" width="7.875" style="1" customWidth="1"/>
    <col min="3858" max="3858" width="23" style="1" customWidth="1"/>
    <col min="3859" max="3859" width="9.75" style="1" customWidth="1"/>
    <col min="3860" max="3860" width="5.75" style="1" customWidth="1"/>
    <col min="3861" max="3861" width="3.75" style="1" customWidth="1"/>
    <col min="3862" max="4096" width="4.375" style="1"/>
    <col min="4097" max="4097" width="4" style="1" customWidth="1"/>
    <col min="4098" max="4098" width="16.625" style="1" customWidth="1"/>
    <col min="4099" max="4099" width="4.5" style="1" customWidth="1"/>
    <col min="4100" max="4100" width="11.75" style="1" customWidth="1"/>
    <col min="4101" max="4101" width="7.125" style="1" customWidth="1"/>
    <col min="4102" max="4102" width="12.625" style="1" customWidth="1"/>
    <col min="4103" max="4103" width="5" style="1" customWidth="1"/>
    <col min="4104" max="4104" width="14.125" style="1" customWidth="1"/>
    <col min="4105" max="4105" width="15.875" style="1" customWidth="1"/>
    <col min="4106" max="4106" width="16.625" style="1" customWidth="1"/>
    <col min="4107" max="4107" width="10.375" style="1" customWidth="1"/>
    <col min="4108" max="4108" width="6.25" style="1" customWidth="1"/>
    <col min="4109" max="4109" width="15" style="1" customWidth="1"/>
    <col min="4110" max="4112" width="2.875" style="1" customWidth="1"/>
    <col min="4113" max="4113" width="7.875" style="1" customWidth="1"/>
    <col min="4114" max="4114" width="23" style="1" customWidth="1"/>
    <col min="4115" max="4115" width="9.75" style="1" customWidth="1"/>
    <col min="4116" max="4116" width="5.75" style="1" customWidth="1"/>
    <col min="4117" max="4117" width="3.75" style="1" customWidth="1"/>
    <col min="4118" max="4352" width="4.375" style="1"/>
    <col min="4353" max="4353" width="4" style="1" customWidth="1"/>
    <col min="4354" max="4354" width="16.625" style="1" customWidth="1"/>
    <col min="4355" max="4355" width="4.5" style="1" customWidth="1"/>
    <col min="4356" max="4356" width="11.75" style="1" customWidth="1"/>
    <col min="4357" max="4357" width="7.125" style="1" customWidth="1"/>
    <col min="4358" max="4358" width="12.625" style="1" customWidth="1"/>
    <col min="4359" max="4359" width="5" style="1" customWidth="1"/>
    <col min="4360" max="4360" width="14.125" style="1" customWidth="1"/>
    <col min="4361" max="4361" width="15.875" style="1" customWidth="1"/>
    <col min="4362" max="4362" width="16.625" style="1" customWidth="1"/>
    <col min="4363" max="4363" width="10.375" style="1" customWidth="1"/>
    <col min="4364" max="4364" width="6.25" style="1" customWidth="1"/>
    <col min="4365" max="4365" width="15" style="1" customWidth="1"/>
    <col min="4366" max="4368" width="2.875" style="1" customWidth="1"/>
    <col min="4369" max="4369" width="7.875" style="1" customWidth="1"/>
    <col min="4370" max="4370" width="23" style="1" customWidth="1"/>
    <col min="4371" max="4371" width="9.75" style="1" customWidth="1"/>
    <col min="4372" max="4372" width="5.75" style="1" customWidth="1"/>
    <col min="4373" max="4373" width="3.75" style="1" customWidth="1"/>
    <col min="4374" max="4608" width="4.375" style="1"/>
    <col min="4609" max="4609" width="4" style="1" customWidth="1"/>
    <col min="4610" max="4610" width="16.625" style="1" customWidth="1"/>
    <col min="4611" max="4611" width="4.5" style="1" customWidth="1"/>
    <col min="4612" max="4612" width="11.75" style="1" customWidth="1"/>
    <col min="4613" max="4613" width="7.125" style="1" customWidth="1"/>
    <col min="4614" max="4614" width="12.625" style="1" customWidth="1"/>
    <col min="4615" max="4615" width="5" style="1" customWidth="1"/>
    <col min="4616" max="4616" width="14.125" style="1" customWidth="1"/>
    <col min="4617" max="4617" width="15.875" style="1" customWidth="1"/>
    <col min="4618" max="4618" width="16.625" style="1" customWidth="1"/>
    <col min="4619" max="4619" width="10.375" style="1" customWidth="1"/>
    <col min="4620" max="4620" width="6.25" style="1" customWidth="1"/>
    <col min="4621" max="4621" width="15" style="1" customWidth="1"/>
    <col min="4622" max="4624" width="2.875" style="1" customWidth="1"/>
    <col min="4625" max="4625" width="7.875" style="1" customWidth="1"/>
    <col min="4626" max="4626" width="23" style="1" customWidth="1"/>
    <col min="4627" max="4627" width="9.75" style="1" customWidth="1"/>
    <col min="4628" max="4628" width="5.75" style="1" customWidth="1"/>
    <col min="4629" max="4629" width="3.75" style="1" customWidth="1"/>
    <col min="4630" max="4864" width="4.375" style="1"/>
    <col min="4865" max="4865" width="4" style="1" customWidth="1"/>
    <col min="4866" max="4866" width="16.625" style="1" customWidth="1"/>
    <col min="4867" max="4867" width="4.5" style="1" customWidth="1"/>
    <col min="4868" max="4868" width="11.75" style="1" customWidth="1"/>
    <col min="4869" max="4869" width="7.125" style="1" customWidth="1"/>
    <col min="4870" max="4870" width="12.625" style="1" customWidth="1"/>
    <col min="4871" max="4871" width="5" style="1" customWidth="1"/>
    <col min="4872" max="4872" width="14.125" style="1" customWidth="1"/>
    <col min="4873" max="4873" width="15.875" style="1" customWidth="1"/>
    <col min="4874" max="4874" width="16.625" style="1" customWidth="1"/>
    <col min="4875" max="4875" width="10.375" style="1" customWidth="1"/>
    <col min="4876" max="4876" width="6.25" style="1" customWidth="1"/>
    <col min="4877" max="4877" width="15" style="1" customWidth="1"/>
    <col min="4878" max="4880" width="2.875" style="1" customWidth="1"/>
    <col min="4881" max="4881" width="7.875" style="1" customWidth="1"/>
    <col min="4882" max="4882" width="23" style="1" customWidth="1"/>
    <col min="4883" max="4883" width="9.75" style="1" customWidth="1"/>
    <col min="4884" max="4884" width="5.75" style="1" customWidth="1"/>
    <col min="4885" max="4885" width="3.75" style="1" customWidth="1"/>
    <col min="4886" max="5120" width="4.375" style="1"/>
    <col min="5121" max="5121" width="4" style="1" customWidth="1"/>
    <col min="5122" max="5122" width="16.625" style="1" customWidth="1"/>
    <col min="5123" max="5123" width="4.5" style="1" customWidth="1"/>
    <col min="5124" max="5124" width="11.75" style="1" customWidth="1"/>
    <col min="5125" max="5125" width="7.125" style="1" customWidth="1"/>
    <col min="5126" max="5126" width="12.625" style="1" customWidth="1"/>
    <col min="5127" max="5127" width="5" style="1" customWidth="1"/>
    <col min="5128" max="5128" width="14.125" style="1" customWidth="1"/>
    <col min="5129" max="5129" width="15.875" style="1" customWidth="1"/>
    <col min="5130" max="5130" width="16.625" style="1" customWidth="1"/>
    <col min="5131" max="5131" width="10.375" style="1" customWidth="1"/>
    <col min="5132" max="5132" width="6.25" style="1" customWidth="1"/>
    <col min="5133" max="5133" width="15" style="1" customWidth="1"/>
    <col min="5134" max="5136" width="2.875" style="1" customWidth="1"/>
    <col min="5137" max="5137" width="7.875" style="1" customWidth="1"/>
    <col min="5138" max="5138" width="23" style="1" customWidth="1"/>
    <col min="5139" max="5139" width="9.75" style="1" customWidth="1"/>
    <col min="5140" max="5140" width="5.75" style="1" customWidth="1"/>
    <col min="5141" max="5141" width="3.75" style="1" customWidth="1"/>
    <col min="5142" max="5376" width="4.375" style="1"/>
    <col min="5377" max="5377" width="4" style="1" customWidth="1"/>
    <col min="5378" max="5378" width="16.625" style="1" customWidth="1"/>
    <col min="5379" max="5379" width="4.5" style="1" customWidth="1"/>
    <col min="5380" max="5380" width="11.75" style="1" customWidth="1"/>
    <col min="5381" max="5381" width="7.125" style="1" customWidth="1"/>
    <col min="5382" max="5382" width="12.625" style="1" customWidth="1"/>
    <col min="5383" max="5383" width="5" style="1" customWidth="1"/>
    <col min="5384" max="5384" width="14.125" style="1" customWidth="1"/>
    <col min="5385" max="5385" width="15.875" style="1" customWidth="1"/>
    <col min="5386" max="5386" width="16.625" style="1" customWidth="1"/>
    <col min="5387" max="5387" width="10.375" style="1" customWidth="1"/>
    <col min="5388" max="5388" width="6.25" style="1" customWidth="1"/>
    <col min="5389" max="5389" width="15" style="1" customWidth="1"/>
    <col min="5390" max="5392" width="2.875" style="1" customWidth="1"/>
    <col min="5393" max="5393" width="7.875" style="1" customWidth="1"/>
    <col min="5394" max="5394" width="23" style="1" customWidth="1"/>
    <col min="5395" max="5395" width="9.75" style="1" customWidth="1"/>
    <col min="5396" max="5396" width="5.75" style="1" customWidth="1"/>
    <col min="5397" max="5397" width="3.75" style="1" customWidth="1"/>
    <col min="5398" max="5632" width="4.375" style="1"/>
    <col min="5633" max="5633" width="4" style="1" customWidth="1"/>
    <col min="5634" max="5634" width="16.625" style="1" customWidth="1"/>
    <col min="5635" max="5635" width="4.5" style="1" customWidth="1"/>
    <col min="5636" max="5636" width="11.75" style="1" customWidth="1"/>
    <col min="5637" max="5637" width="7.125" style="1" customWidth="1"/>
    <col min="5638" max="5638" width="12.625" style="1" customWidth="1"/>
    <col min="5639" max="5639" width="5" style="1" customWidth="1"/>
    <col min="5640" max="5640" width="14.125" style="1" customWidth="1"/>
    <col min="5641" max="5641" width="15.875" style="1" customWidth="1"/>
    <col min="5642" max="5642" width="16.625" style="1" customWidth="1"/>
    <col min="5643" max="5643" width="10.375" style="1" customWidth="1"/>
    <col min="5644" max="5644" width="6.25" style="1" customWidth="1"/>
    <col min="5645" max="5645" width="15" style="1" customWidth="1"/>
    <col min="5646" max="5648" width="2.875" style="1" customWidth="1"/>
    <col min="5649" max="5649" width="7.875" style="1" customWidth="1"/>
    <col min="5650" max="5650" width="23" style="1" customWidth="1"/>
    <col min="5651" max="5651" width="9.75" style="1" customWidth="1"/>
    <col min="5652" max="5652" width="5.75" style="1" customWidth="1"/>
    <col min="5653" max="5653" width="3.75" style="1" customWidth="1"/>
    <col min="5654" max="5888" width="4.375" style="1"/>
    <col min="5889" max="5889" width="4" style="1" customWidth="1"/>
    <col min="5890" max="5890" width="16.625" style="1" customWidth="1"/>
    <col min="5891" max="5891" width="4.5" style="1" customWidth="1"/>
    <col min="5892" max="5892" width="11.75" style="1" customWidth="1"/>
    <col min="5893" max="5893" width="7.125" style="1" customWidth="1"/>
    <col min="5894" max="5894" width="12.625" style="1" customWidth="1"/>
    <col min="5895" max="5895" width="5" style="1" customWidth="1"/>
    <col min="5896" max="5896" width="14.125" style="1" customWidth="1"/>
    <col min="5897" max="5897" width="15.875" style="1" customWidth="1"/>
    <col min="5898" max="5898" width="16.625" style="1" customWidth="1"/>
    <col min="5899" max="5899" width="10.375" style="1" customWidth="1"/>
    <col min="5900" max="5900" width="6.25" style="1" customWidth="1"/>
    <col min="5901" max="5901" width="15" style="1" customWidth="1"/>
    <col min="5902" max="5904" width="2.875" style="1" customWidth="1"/>
    <col min="5905" max="5905" width="7.875" style="1" customWidth="1"/>
    <col min="5906" max="5906" width="23" style="1" customWidth="1"/>
    <col min="5907" max="5907" width="9.75" style="1" customWidth="1"/>
    <col min="5908" max="5908" width="5.75" style="1" customWidth="1"/>
    <col min="5909" max="5909" width="3.75" style="1" customWidth="1"/>
    <col min="5910" max="6144" width="4.375" style="1"/>
    <col min="6145" max="6145" width="4" style="1" customWidth="1"/>
    <col min="6146" max="6146" width="16.625" style="1" customWidth="1"/>
    <col min="6147" max="6147" width="4.5" style="1" customWidth="1"/>
    <col min="6148" max="6148" width="11.75" style="1" customWidth="1"/>
    <col min="6149" max="6149" width="7.125" style="1" customWidth="1"/>
    <col min="6150" max="6150" width="12.625" style="1" customWidth="1"/>
    <col min="6151" max="6151" width="5" style="1" customWidth="1"/>
    <col min="6152" max="6152" width="14.125" style="1" customWidth="1"/>
    <col min="6153" max="6153" width="15.875" style="1" customWidth="1"/>
    <col min="6154" max="6154" width="16.625" style="1" customWidth="1"/>
    <col min="6155" max="6155" width="10.375" style="1" customWidth="1"/>
    <col min="6156" max="6156" width="6.25" style="1" customWidth="1"/>
    <col min="6157" max="6157" width="15" style="1" customWidth="1"/>
    <col min="6158" max="6160" width="2.875" style="1" customWidth="1"/>
    <col min="6161" max="6161" width="7.875" style="1" customWidth="1"/>
    <col min="6162" max="6162" width="23" style="1" customWidth="1"/>
    <col min="6163" max="6163" width="9.75" style="1" customWidth="1"/>
    <col min="6164" max="6164" width="5.75" style="1" customWidth="1"/>
    <col min="6165" max="6165" width="3.75" style="1" customWidth="1"/>
    <col min="6166" max="6400" width="4.375" style="1"/>
    <col min="6401" max="6401" width="4" style="1" customWidth="1"/>
    <col min="6402" max="6402" width="16.625" style="1" customWidth="1"/>
    <col min="6403" max="6403" width="4.5" style="1" customWidth="1"/>
    <col min="6404" max="6404" width="11.75" style="1" customWidth="1"/>
    <col min="6405" max="6405" width="7.125" style="1" customWidth="1"/>
    <col min="6406" max="6406" width="12.625" style="1" customWidth="1"/>
    <col min="6407" max="6407" width="5" style="1" customWidth="1"/>
    <col min="6408" max="6408" width="14.125" style="1" customWidth="1"/>
    <col min="6409" max="6409" width="15.875" style="1" customWidth="1"/>
    <col min="6410" max="6410" width="16.625" style="1" customWidth="1"/>
    <col min="6411" max="6411" width="10.375" style="1" customWidth="1"/>
    <col min="6412" max="6412" width="6.25" style="1" customWidth="1"/>
    <col min="6413" max="6413" width="15" style="1" customWidth="1"/>
    <col min="6414" max="6416" width="2.875" style="1" customWidth="1"/>
    <col min="6417" max="6417" width="7.875" style="1" customWidth="1"/>
    <col min="6418" max="6418" width="23" style="1" customWidth="1"/>
    <col min="6419" max="6419" width="9.75" style="1" customWidth="1"/>
    <col min="6420" max="6420" width="5.75" style="1" customWidth="1"/>
    <col min="6421" max="6421" width="3.75" style="1" customWidth="1"/>
    <col min="6422" max="6656" width="4.375" style="1"/>
    <col min="6657" max="6657" width="4" style="1" customWidth="1"/>
    <col min="6658" max="6658" width="16.625" style="1" customWidth="1"/>
    <col min="6659" max="6659" width="4.5" style="1" customWidth="1"/>
    <col min="6660" max="6660" width="11.75" style="1" customWidth="1"/>
    <col min="6661" max="6661" width="7.125" style="1" customWidth="1"/>
    <col min="6662" max="6662" width="12.625" style="1" customWidth="1"/>
    <col min="6663" max="6663" width="5" style="1" customWidth="1"/>
    <col min="6664" max="6664" width="14.125" style="1" customWidth="1"/>
    <col min="6665" max="6665" width="15.875" style="1" customWidth="1"/>
    <col min="6666" max="6666" width="16.625" style="1" customWidth="1"/>
    <col min="6667" max="6667" width="10.375" style="1" customWidth="1"/>
    <col min="6668" max="6668" width="6.25" style="1" customWidth="1"/>
    <col min="6669" max="6669" width="15" style="1" customWidth="1"/>
    <col min="6670" max="6672" width="2.875" style="1" customWidth="1"/>
    <col min="6673" max="6673" width="7.875" style="1" customWidth="1"/>
    <col min="6674" max="6674" width="23" style="1" customWidth="1"/>
    <col min="6675" max="6675" width="9.75" style="1" customWidth="1"/>
    <col min="6676" max="6676" width="5.75" style="1" customWidth="1"/>
    <col min="6677" max="6677" width="3.75" style="1" customWidth="1"/>
    <col min="6678" max="6912" width="4.375" style="1"/>
    <col min="6913" max="6913" width="4" style="1" customWidth="1"/>
    <col min="6914" max="6914" width="16.625" style="1" customWidth="1"/>
    <col min="6915" max="6915" width="4.5" style="1" customWidth="1"/>
    <col min="6916" max="6916" width="11.75" style="1" customWidth="1"/>
    <col min="6917" max="6917" width="7.125" style="1" customWidth="1"/>
    <col min="6918" max="6918" width="12.625" style="1" customWidth="1"/>
    <col min="6919" max="6919" width="5" style="1" customWidth="1"/>
    <col min="6920" max="6920" width="14.125" style="1" customWidth="1"/>
    <col min="6921" max="6921" width="15.875" style="1" customWidth="1"/>
    <col min="6922" max="6922" width="16.625" style="1" customWidth="1"/>
    <col min="6923" max="6923" width="10.375" style="1" customWidth="1"/>
    <col min="6924" max="6924" width="6.25" style="1" customWidth="1"/>
    <col min="6925" max="6925" width="15" style="1" customWidth="1"/>
    <col min="6926" max="6928" width="2.875" style="1" customWidth="1"/>
    <col min="6929" max="6929" width="7.875" style="1" customWidth="1"/>
    <col min="6930" max="6930" width="23" style="1" customWidth="1"/>
    <col min="6931" max="6931" width="9.75" style="1" customWidth="1"/>
    <col min="6932" max="6932" width="5.75" style="1" customWidth="1"/>
    <col min="6933" max="6933" width="3.75" style="1" customWidth="1"/>
    <col min="6934" max="7168" width="4.375" style="1"/>
    <col min="7169" max="7169" width="4" style="1" customWidth="1"/>
    <col min="7170" max="7170" width="16.625" style="1" customWidth="1"/>
    <col min="7171" max="7171" width="4.5" style="1" customWidth="1"/>
    <col min="7172" max="7172" width="11.75" style="1" customWidth="1"/>
    <col min="7173" max="7173" width="7.125" style="1" customWidth="1"/>
    <col min="7174" max="7174" width="12.625" style="1" customWidth="1"/>
    <col min="7175" max="7175" width="5" style="1" customWidth="1"/>
    <col min="7176" max="7176" width="14.125" style="1" customWidth="1"/>
    <col min="7177" max="7177" width="15.875" style="1" customWidth="1"/>
    <col min="7178" max="7178" width="16.625" style="1" customWidth="1"/>
    <col min="7179" max="7179" width="10.375" style="1" customWidth="1"/>
    <col min="7180" max="7180" width="6.25" style="1" customWidth="1"/>
    <col min="7181" max="7181" width="15" style="1" customWidth="1"/>
    <col min="7182" max="7184" width="2.875" style="1" customWidth="1"/>
    <col min="7185" max="7185" width="7.875" style="1" customWidth="1"/>
    <col min="7186" max="7186" width="23" style="1" customWidth="1"/>
    <col min="7187" max="7187" width="9.75" style="1" customWidth="1"/>
    <col min="7188" max="7188" width="5.75" style="1" customWidth="1"/>
    <col min="7189" max="7189" width="3.75" style="1" customWidth="1"/>
    <col min="7190" max="7424" width="4.375" style="1"/>
    <col min="7425" max="7425" width="4" style="1" customWidth="1"/>
    <col min="7426" max="7426" width="16.625" style="1" customWidth="1"/>
    <col min="7427" max="7427" width="4.5" style="1" customWidth="1"/>
    <col min="7428" max="7428" width="11.75" style="1" customWidth="1"/>
    <col min="7429" max="7429" width="7.125" style="1" customWidth="1"/>
    <col min="7430" max="7430" width="12.625" style="1" customWidth="1"/>
    <col min="7431" max="7431" width="5" style="1" customWidth="1"/>
    <col min="7432" max="7432" width="14.125" style="1" customWidth="1"/>
    <col min="7433" max="7433" width="15.875" style="1" customWidth="1"/>
    <col min="7434" max="7434" width="16.625" style="1" customWidth="1"/>
    <col min="7435" max="7435" width="10.375" style="1" customWidth="1"/>
    <col min="7436" max="7436" width="6.25" style="1" customWidth="1"/>
    <col min="7437" max="7437" width="15" style="1" customWidth="1"/>
    <col min="7438" max="7440" width="2.875" style="1" customWidth="1"/>
    <col min="7441" max="7441" width="7.875" style="1" customWidth="1"/>
    <col min="7442" max="7442" width="23" style="1" customWidth="1"/>
    <col min="7443" max="7443" width="9.75" style="1" customWidth="1"/>
    <col min="7444" max="7444" width="5.75" style="1" customWidth="1"/>
    <col min="7445" max="7445" width="3.75" style="1" customWidth="1"/>
    <col min="7446" max="7680" width="4.375" style="1"/>
    <col min="7681" max="7681" width="4" style="1" customWidth="1"/>
    <col min="7682" max="7682" width="16.625" style="1" customWidth="1"/>
    <col min="7683" max="7683" width="4.5" style="1" customWidth="1"/>
    <col min="7684" max="7684" width="11.75" style="1" customWidth="1"/>
    <col min="7685" max="7685" width="7.125" style="1" customWidth="1"/>
    <col min="7686" max="7686" width="12.625" style="1" customWidth="1"/>
    <col min="7687" max="7687" width="5" style="1" customWidth="1"/>
    <col min="7688" max="7688" width="14.125" style="1" customWidth="1"/>
    <col min="7689" max="7689" width="15.875" style="1" customWidth="1"/>
    <col min="7690" max="7690" width="16.625" style="1" customWidth="1"/>
    <col min="7691" max="7691" width="10.375" style="1" customWidth="1"/>
    <col min="7692" max="7692" width="6.25" style="1" customWidth="1"/>
    <col min="7693" max="7693" width="15" style="1" customWidth="1"/>
    <col min="7694" max="7696" width="2.875" style="1" customWidth="1"/>
    <col min="7697" max="7697" width="7.875" style="1" customWidth="1"/>
    <col min="7698" max="7698" width="23" style="1" customWidth="1"/>
    <col min="7699" max="7699" width="9.75" style="1" customWidth="1"/>
    <col min="7700" max="7700" width="5.75" style="1" customWidth="1"/>
    <col min="7701" max="7701" width="3.75" style="1" customWidth="1"/>
    <col min="7702" max="7936" width="4.375" style="1"/>
    <col min="7937" max="7937" width="4" style="1" customWidth="1"/>
    <col min="7938" max="7938" width="16.625" style="1" customWidth="1"/>
    <col min="7939" max="7939" width="4.5" style="1" customWidth="1"/>
    <col min="7940" max="7940" width="11.75" style="1" customWidth="1"/>
    <col min="7941" max="7941" width="7.125" style="1" customWidth="1"/>
    <col min="7942" max="7942" width="12.625" style="1" customWidth="1"/>
    <col min="7943" max="7943" width="5" style="1" customWidth="1"/>
    <col min="7944" max="7944" width="14.125" style="1" customWidth="1"/>
    <col min="7945" max="7945" width="15.875" style="1" customWidth="1"/>
    <col min="7946" max="7946" width="16.625" style="1" customWidth="1"/>
    <col min="7947" max="7947" width="10.375" style="1" customWidth="1"/>
    <col min="7948" max="7948" width="6.25" style="1" customWidth="1"/>
    <col min="7949" max="7949" width="15" style="1" customWidth="1"/>
    <col min="7950" max="7952" width="2.875" style="1" customWidth="1"/>
    <col min="7953" max="7953" width="7.875" style="1" customWidth="1"/>
    <col min="7954" max="7954" width="23" style="1" customWidth="1"/>
    <col min="7955" max="7955" width="9.75" style="1" customWidth="1"/>
    <col min="7956" max="7956" width="5.75" style="1" customWidth="1"/>
    <col min="7957" max="7957" width="3.75" style="1" customWidth="1"/>
    <col min="7958" max="8192" width="4.375" style="1"/>
    <col min="8193" max="8193" width="4" style="1" customWidth="1"/>
    <col min="8194" max="8194" width="16.625" style="1" customWidth="1"/>
    <col min="8195" max="8195" width="4.5" style="1" customWidth="1"/>
    <col min="8196" max="8196" width="11.75" style="1" customWidth="1"/>
    <col min="8197" max="8197" width="7.125" style="1" customWidth="1"/>
    <col min="8198" max="8198" width="12.625" style="1" customWidth="1"/>
    <col min="8199" max="8199" width="5" style="1" customWidth="1"/>
    <col min="8200" max="8200" width="14.125" style="1" customWidth="1"/>
    <col min="8201" max="8201" width="15.875" style="1" customWidth="1"/>
    <col min="8202" max="8202" width="16.625" style="1" customWidth="1"/>
    <col min="8203" max="8203" width="10.375" style="1" customWidth="1"/>
    <col min="8204" max="8204" width="6.25" style="1" customWidth="1"/>
    <col min="8205" max="8205" width="15" style="1" customWidth="1"/>
    <col min="8206" max="8208" width="2.875" style="1" customWidth="1"/>
    <col min="8209" max="8209" width="7.875" style="1" customWidth="1"/>
    <col min="8210" max="8210" width="23" style="1" customWidth="1"/>
    <col min="8211" max="8211" width="9.75" style="1" customWidth="1"/>
    <col min="8212" max="8212" width="5.75" style="1" customWidth="1"/>
    <col min="8213" max="8213" width="3.75" style="1" customWidth="1"/>
    <col min="8214" max="8448" width="4.375" style="1"/>
    <col min="8449" max="8449" width="4" style="1" customWidth="1"/>
    <col min="8450" max="8450" width="16.625" style="1" customWidth="1"/>
    <col min="8451" max="8451" width="4.5" style="1" customWidth="1"/>
    <col min="8452" max="8452" width="11.75" style="1" customWidth="1"/>
    <col min="8453" max="8453" width="7.125" style="1" customWidth="1"/>
    <col min="8454" max="8454" width="12.625" style="1" customWidth="1"/>
    <col min="8455" max="8455" width="5" style="1" customWidth="1"/>
    <col min="8456" max="8456" width="14.125" style="1" customWidth="1"/>
    <col min="8457" max="8457" width="15.875" style="1" customWidth="1"/>
    <col min="8458" max="8458" width="16.625" style="1" customWidth="1"/>
    <col min="8459" max="8459" width="10.375" style="1" customWidth="1"/>
    <col min="8460" max="8460" width="6.25" style="1" customWidth="1"/>
    <col min="8461" max="8461" width="15" style="1" customWidth="1"/>
    <col min="8462" max="8464" width="2.875" style="1" customWidth="1"/>
    <col min="8465" max="8465" width="7.875" style="1" customWidth="1"/>
    <col min="8466" max="8466" width="23" style="1" customWidth="1"/>
    <col min="8467" max="8467" width="9.75" style="1" customWidth="1"/>
    <col min="8468" max="8468" width="5.75" style="1" customWidth="1"/>
    <col min="8469" max="8469" width="3.75" style="1" customWidth="1"/>
    <col min="8470" max="8704" width="4.375" style="1"/>
    <col min="8705" max="8705" width="4" style="1" customWidth="1"/>
    <col min="8706" max="8706" width="16.625" style="1" customWidth="1"/>
    <col min="8707" max="8707" width="4.5" style="1" customWidth="1"/>
    <col min="8708" max="8708" width="11.75" style="1" customWidth="1"/>
    <col min="8709" max="8709" width="7.125" style="1" customWidth="1"/>
    <col min="8710" max="8710" width="12.625" style="1" customWidth="1"/>
    <col min="8711" max="8711" width="5" style="1" customWidth="1"/>
    <col min="8712" max="8712" width="14.125" style="1" customWidth="1"/>
    <col min="8713" max="8713" width="15.875" style="1" customWidth="1"/>
    <col min="8714" max="8714" width="16.625" style="1" customWidth="1"/>
    <col min="8715" max="8715" width="10.375" style="1" customWidth="1"/>
    <col min="8716" max="8716" width="6.25" style="1" customWidth="1"/>
    <col min="8717" max="8717" width="15" style="1" customWidth="1"/>
    <col min="8718" max="8720" width="2.875" style="1" customWidth="1"/>
    <col min="8721" max="8721" width="7.875" style="1" customWidth="1"/>
    <col min="8722" max="8722" width="23" style="1" customWidth="1"/>
    <col min="8723" max="8723" width="9.75" style="1" customWidth="1"/>
    <col min="8724" max="8724" width="5.75" style="1" customWidth="1"/>
    <col min="8725" max="8725" width="3.75" style="1" customWidth="1"/>
    <col min="8726" max="8960" width="4.375" style="1"/>
    <col min="8961" max="8961" width="4" style="1" customWidth="1"/>
    <col min="8962" max="8962" width="16.625" style="1" customWidth="1"/>
    <col min="8963" max="8963" width="4.5" style="1" customWidth="1"/>
    <col min="8964" max="8964" width="11.75" style="1" customWidth="1"/>
    <col min="8965" max="8965" width="7.125" style="1" customWidth="1"/>
    <col min="8966" max="8966" width="12.625" style="1" customWidth="1"/>
    <col min="8967" max="8967" width="5" style="1" customWidth="1"/>
    <col min="8968" max="8968" width="14.125" style="1" customWidth="1"/>
    <col min="8969" max="8969" width="15.875" style="1" customWidth="1"/>
    <col min="8970" max="8970" width="16.625" style="1" customWidth="1"/>
    <col min="8971" max="8971" width="10.375" style="1" customWidth="1"/>
    <col min="8972" max="8972" width="6.25" style="1" customWidth="1"/>
    <col min="8973" max="8973" width="15" style="1" customWidth="1"/>
    <col min="8974" max="8976" width="2.875" style="1" customWidth="1"/>
    <col min="8977" max="8977" width="7.875" style="1" customWidth="1"/>
    <col min="8978" max="8978" width="23" style="1" customWidth="1"/>
    <col min="8979" max="8979" width="9.75" style="1" customWidth="1"/>
    <col min="8980" max="8980" width="5.75" style="1" customWidth="1"/>
    <col min="8981" max="8981" width="3.75" style="1" customWidth="1"/>
    <col min="8982" max="9216" width="4.375" style="1"/>
    <col min="9217" max="9217" width="4" style="1" customWidth="1"/>
    <col min="9218" max="9218" width="16.625" style="1" customWidth="1"/>
    <col min="9219" max="9219" width="4.5" style="1" customWidth="1"/>
    <col min="9220" max="9220" width="11.75" style="1" customWidth="1"/>
    <col min="9221" max="9221" width="7.125" style="1" customWidth="1"/>
    <col min="9222" max="9222" width="12.625" style="1" customWidth="1"/>
    <col min="9223" max="9223" width="5" style="1" customWidth="1"/>
    <col min="9224" max="9224" width="14.125" style="1" customWidth="1"/>
    <col min="9225" max="9225" width="15.875" style="1" customWidth="1"/>
    <col min="9226" max="9226" width="16.625" style="1" customWidth="1"/>
    <col min="9227" max="9227" width="10.375" style="1" customWidth="1"/>
    <col min="9228" max="9228" width="6.25" style="1" customWidth="1"/>
    <col min="9229" max="9229" width="15" style="1" customWidth="1"/>
    <col min="9230" max="9232" width="2.875" style="1" customWidth="1"/>
    <col min="9233" max="9233" width="7.875" style="1" customWidth="1"/>
    <col min="9234" max="9234" width="23" style="1" customWidth="1"/>
    <col min="9235" max="9235" width="9.75" style="1" customWidth="1"/>
    <col min="9236" max="9236" width="5.75" style="1" customWidth="1"/>
    <col min="9237" max="9237" width="3.75" style="1" customWidth="1"/>
    <col min="9238" max="9472" width="4.375" style="1"/>
    <col min="9473" max="9473" width="4" style="1" customWidth="1"/>
    <col min="9474" max="9474" width="16.625" style="1" customWidth="1"/>
    <col min="9475" max="9475" width="4.5" style="1" customWidth="1"/>
    <col min="9476" max="9476" width="11.75" style="1" customWidth="1"/>
    <col min="9477" max="9477" width="7.125" style="1" customWidth="1"/>
    <col min="9478" max="9478" width="12.625" style="1" customWidth="1"/>
    <col min="9479" max="9479" width="5" style="1" customWidth="1"/>
    <col min="9480" max="9480" width="14.125" style="1" customWidth="1"/>
    <col min="9481" max="9481" width="15.875" style="1" customWidth="1"/>
    <col min="9482" max="9482" width="16.625" style="1" customWidth="1"/>
    <col min="9483" max="9483" width="10.375" style="1" customWidth="1"/>
    <col min="9484" max="9484" width="6.25" style="1" customWidth="1"/>
    <col min="9485" max="9485" width="15" style="1" customWidth="1"/>
    <col min="9486" max="9488" width="2.875" style="1" customWidth="1"/>
    <col min="9489" max="9489" width="7.875" style="1" customWidth="1"/>
    <col min="9490" max="9490" width="23" style="1" customWidth="1"/>
    <col min="9491" max="9491" width="9.75" style="1" customWidth="1"/>
    <col min="9492" max="9492" width="5.75" style="1" customWidth="1"/>
    <col min="9493" max="9493" width="3.75" style="1" customWidth="1"/>
    <col min="9494" max="9728" width="4.375" style="1"/>
    <col min="9729" max="9729" width="4" style="1" customWidth="1"/>
    <col min="9730" max="9730" width="16.625" style="1" customWidth="1"/>
    <col min="9731" max="9731" width="4.5" style="1" customWidth="1"/>
    <col min="9732" max="9732" width="11.75" style="1" customWidth="1"/>
    <col min="9733" max="9733" width="7.125" style="1" customWidth="1"/>
    <col min="9734" max="9734" width="12.625" style="1" customWidth="1"/>
    <col min="9735" max="9735" width="5" style="1" customWidth="1"/>
    <col min="9736" max="9736" width="14.125" style="1" customWidth="1"/>
    <col min="9737" max="9737" width="15.875" style="1" customWidth="1"/>
    <col min="9738" max="9738" width="16.625" style="1" customWidth="1"/>
    <col min="9739" max="9739" width="10.375" style="1" customWidth="1"/>
    <col min="9740" max="9740" width="6.25" style="1" customWidth="1"/>
    <col min="9741" max="9741" width="15" style="1" customWidth="1"/>
    <col min="9742" max="9744" width="2.875" style="1" customWidth="1"/>
    <col min="9745" max="9745" width="7.875" style="1" customWidth="1"/>
    <col min="9746" max="9746" width="23" style="1" customWidth="1"/>
    <col min="9747" max="9747" width="9.75" style="1" customWidth="1"/>
    <col min="9748" max="9748" width="5.75" style="1" customWidth="1"/>
    <col min="9749" max="9749" width="3.75" style="1" customWidth="1"/>
    <col min="9750" max="9984" width="4.375" style="1"/>
    <col min="9985" max="9985" width="4" style="1" customWidth="1"/>
    <col min="9986" max="9986" width="16.625" style="1" customWidth="1"/>
    <col min="9987" max="9987" width="4.5" style="1" customWidth="1"/>
    <col min="9988" max="9988" width="11.75" style="1" customWidth="1"/>
    <col min="9989" max="9989" width="7.125" style="1" customWidth="1"/>
    <col min="9990" max="9990" width="12.625" style="1" customWidth="1"/>
    <col min="9991" max="9991" width="5" style="1" customWidth="1"/>
    <col min="9992" max="9992" width="14.125" style="1" customWidth="1"/>
    <col min="9993" max="9993" width="15.875" style="1" customWidth="1"/>
    <col min="9994" max="9994" width="16.625" style="1" customWidth="1"/>
    <col min="9995" max="9995" width="10.375" style="1" customWidth="1"/>
    <col min="9996" max="9996" width="6.25" style="1" customWidth="1"/>
    <col min="9997" max="9997" width="15" style="1" customWidth="1"/>
    <col min="9998" max="10000" width="2.875" style="1" customWidth="1"/>
    <col min="10001" max="10001" width="7.875" style="1" customWidth="1"/>
    <col min="10002" max="10002" width="23" style="1" customWidth="1"/>
    <col min="10003" max="10003" width="9.75" style="1" customWidth="1"/>
    <col min="10004" max="10004" width="5.75" style="1" customWidth="1"/>
    <col min="10005" max="10005" width="3.75" style="1" customWidth="1"/>
    <col min="10006" max="10240" width="4.375" style="1"/>
    <col min="10241" max="10241" width="4" style="1" customWidth="1"/>
    <col min="10242" max="10242" width="16.625" style="1" customWidth="1"/>
    <col min="10243" max="10243" width="4.5" style="1" customWidth="1"/>
    <col min="10244" max="10244" width="11.75" style="1" customWidth="1"/>
    <col min="10245" max="10245" width="7.125" style="1" customWidth="1"/>
    <col min="10246" max="10246" width="12.625" style="1" customWidth="1"/>
    <col min="10247" max="10247" width="5" style="1" customWidth="1"/>
    <col min="10248" max="10248" width="14.125" style="1" customWidth="1"/>
    <col min="10249" max="10249" width="15.875" style="1" customWidth="1"/>
    <col min="10250" max="10250" width="16.625" style="1" customWidth="1"/>
    <col min="10251" max="10251" width="10.375" style="1" customWidth="1"/>
    <col min="10252" max="10252" width="6.25" style="1" customWidth="1"/>
    <col min="10253" max="10253" width="15" style="1" customWidth="1"/>
    <col min="10254" max="10256" width="2.875" style="1" customWidth="1"/>
    <col min="10257" max="10257" width="7.875" style="1" customWidth="1"/>
    <col min="10258" max="10258" width="23" style="1" customWidth="1"/>
    <col min="10259" max="10259" width="9.75" style="1" customWidth="1"/>
    <col min="10260" max="10260" width="5.75" style="1" customWidth="1"/>
    <col min="10261" max="10261" width="3.75" style="1" customWidth="1"/>
    <col min="10262" max="10496" width="4.375" style="1"/>
    <col min="10497" max="10497" width="4" style="1" customWidth="1"/>
    <col min="10498" max="10498" width="16.625" style="1" customWidth="1"/>
    <col min="10499" max="10499" width="4.5" style="1" customWidth="1"/>
    <col min="10500" max="10500" width="11.75" style="1" customWidth="1"/>
    <col min="10501" max="10501" width="7.125" style="1" customWidth="1"/>
    <col min="10502" max="10502" width="12.625" style="1" customWidth="1"/>
    <col min="10503" max="10503" width="5" style="1" customWidth="1"/>
    <col min="10504" max="10504" width="14.125" style="1" customWidth="1"/>
    <col min="10505" max="10505" width="15.875" style="1" customWidth="1"/>
    <col min="10506" max="10506" width="16.625" style="1" customWidth="1"/>
    <col min="10507" max="10507" width="10.375" style="1" customWidth="1"/>
    <col min="10508" max="10508" width="6.25" style="1" customWidth="1"/>
    <col min="10509" max="10509" width="15" style="1" customWidth="1"/>
    <col min="10510" max="10512" width="2.875" style="1" customWidth="1"/>
    <col min="10513" max="10513" width="7.875" style="1" customWidth="1"/>
    <col min="10514" max="10514" width="23" style="1" customWidth="1"/>
    <col min="10515" max="10515" width="9.75" style="1" customWidth="1"/>
    <col min="10516" max="10516" width="5.75" style="1" customWidth="1"/>
    <col min="10517" max="10517" width="3.75" style="1" customWidth="1"/>
    <col min="10518" max="10752" width="4.375" style="1"/>
    <col min="10753" max="10753" width="4" style="1" customWidth="1"/>
    <col min="10754" max="10754" width="16.625" style="1" customWidth="1"/>
    <col min="10755" max="10755" width="4.5" style="1" customWidth="1"/>
    <col min="10756" max="10756" width="11.75" style="1" customWidth="1"/>
    <col min="10757" max="10757" width="7.125" style="1" customWidth="1"/>
    <col min="10758" max="10758" width="12.625" style="1" customWidth="1"/>
    <col min="10759" max="10759" width="5" style="1" customWidth="1"/>
    <col min="10760" max="10760" width="14.125" style="1" customWidth="1"/>
    <col min="10761" max="10761" width="15.875" style="1" customWidth="1"/>
    <col min="10762" max="10762" width="16.625" style="1" customWidth="1"/>
    <col min="10763" max="10763" width="10.375" style="1" customWidth="1"/>
    <col min="10764" max="10764" width="6.25" style="1" customWidth="1"/>
    <col min="10765" max="10765" width="15" style="1" customWidth="1"/>
    <col min="10766" max="10768" width="2.875" style="1" customWidth="1"/>
    <col min="10769" max="10769" width="7.875" style="1" customWidth="1"/>
    <col min="10770" max="10770" width="23" style="1" customWidth="1"/>
    <col min="10771" max="10771" width="9.75" style="1" customWidth="1"/>
    <col min="10772" max="10772" width="5.75" style="1" customWidth="1"/>
    <col min="10773" max="10773" width="3.75" style="1" customWidth="1"/>
    <col min="10774" max="11008" width="4.375" style="1"/>
    <col min="11009" max="11009" width="4" style="1" customWidth="1"/>
    <col min="11010" max="11010" width="16.625" style="1" customWidth="1"/>
    <col min="11011" max="11011" width="4.5" style="1" customWidth="1"/>
    <col min="11012" max="11012" width="11.75" style="1" customWidth="1"/>
    <col min="11013" max="11013" width="7.125" style="1" customWidth="1"/>
    <col min="11014" max="11014" width="12.625" style="1" customWidth="1"/>
    <col min="11015" max="11015" width="5" style="1" customWidth="1"/>
    <col min="11016" max="11016" width="14.125" style="1" customWidth="1"/>
    <col min="11017" max="11017" width="15.875" style="1" customWidth="1"/>
    <col min="11018" max="11018" width="16.625" style="1" customWidth="1"/>
    <col min="11019" max="11019" width="10.375" style="1" customWidth="1"/>
    <col min="11020" max="11020" width="6.25" style="1" customWidth="1"/>
    <col min="11021" max="11021" width="15" style="1" customWidth="1"/>
    <col min="11022" max="11024" width="2.875" style="1" customWidth="1"/>
    <col min="11025" max="11025" width="7.875" style="1" customWidth="1"/>
    <col min="11026" max="11026" width="23" style="1" customWidth="1"/>
    <col min="11027" max="11027" width="9.75" style="1" customWidth="1"/>
    <col min="11028" max="11028" width="5.75" style="1" customWidth="1"/>
    <col min="11029" max="11029" width="3.75" style="1" customWidth="1"/>
    <col min="11030" max="11264" width="4.375" style="1"/>
    <col min="11265" max="11265" width="4" style="1" customWidth="1"/>
    <col min="11266" max="11266" width="16.625" style="1" customWidth="1"/>
    <col min="11267" max="11267" width="4.5" style="1" customWidth="1"/>
    <col min="11268" max="11268" width="11.75" style="1" customWidth="1"/>
    <col min="11269" max="11269" width="7.125" style="1" customWidth="1"/>
    <col min="11270" max="11270" width="12.625" style="1" customWidth="1"/>
    <col min="11271" max="11271" width="5" style="1" customWidth="1"/>
    <col min="11272" max="11272" width="14.125" style="1" customWidth="1"/>
    <col min="11273" max="11273" width="15.875" style="1" customWidth="1"/>
    <col min="11274" max="11274" width="16.625" style="1" customWidth="1"/>
    <col min="11275" max="11275" width="10.375" style="1" customWidth="1"/>
    <col min="11276" max="11276" width="6.25" style="1" customWidth="1"/>
    <col min="11277" max="11277" width="15" style="1" customWidth="1"/>
    <col min="11278" max="11280" width="2.875" style="1" customWidth="1"/>
    <col min="11281" max="11281" width="7.875" style="1" customWidth="1"/>
    <col min="11282" max="11282" width="23" style="1" customWidth="1"/>
    <col min="11283" max="11283" width="9.75" style="1" customWidth="1"/>
    <col min="11284" max="11284" width="5.75" style="1" customWidth="1"/>
    <col min="11285" max="11285" width="3.75" style="1" customWidth="1"/>
    <col min="11286" max="11520" width="4.375" style="1"/>
    <col min="11521" max="11521" width="4" style="1" customWidth="1"/>
    <col min="11522" max="11522" width="16.625" style="1" customWidth="1"/>
    <col min="11523" max="11523" width="4.5" style="1" customWidth="1"/>
    <col min="11524" max="11524" width="11.75" style="1" customWidth="1"/>
    <col min="11525" max="11525" width="7.125" style="1" customWidth="1"/>
    <col min="11526" max="11526" width="12.625" style="1" customWidth="1"/>
    <col min="11527" max="11527" width="5" style="1" customWidth="1"/>
    <col min="11528" max="11528" width="14.125" style="1" customWidth="1"/>
    <col min="11529" max="11529" width="15.875" style="1" customWidth="1"/>
    <col min="11530" max="11530" width="16.625" style="1" customWidth="1"/>
    <col min="11531" max="11531" width="10.375" style="1" customWidth="1"/>
    <col min="11532" max="11532" width="6.25" style="1" customWidth="1"/>
    <col min="11533" max="11533" width="15" style="1" customWidth="1"/>
    <col min="11534" max="11536" width="2.875" style="1" customWidth="1"/>
    <col min="11537" max="11537" width="7.875" style="1" customWidth="1"/>
    <col min="11538" max="11538" width="23" style="1" customWidth="1"/>
    <col min="11539" max="11539" width="9.75" style="1" customWidth="1"/>
    <col min="11540" max="11540" width="5.75" style="1" customWidth="1"/>
    <col min="11541" max="11541" width="3.75" style="1" customWidth="1"/>
    <col min="11542" max="11776" width="4.375" style="1"/>
    <col min="11777" max="11777" width="4" style="1" customWidth="1"/>
    <col min="11778" max="11778" width="16.625" style="1" customWidth="1"/>
    <col min="11779" max="11779" width="4.5" style="1" customWidth="1"/>
    <col min="11780" max="11780" width="11.75" style="1" customWidth="1"/>
    <col min="11781" max="11781" width="7.125" style="1" customWidth="1"/>
    <col min="11782" max="11782" width="12.625" style="1" customWidth="1"/>
    <col min="11783" max="11783" width="5" style="1" customWidth="1"/>
    <col min="11784" max="11784" width="14.125" style="1" customWidth="1"/>
    <col min="11785" max="11785" width="15.875" style="1" customWidth="1"/>
    <col min="11786" max="11786" width="16.625" style="1" customWidth="1"/>
    <col min="11787" max="11787" width="10.375" style="1" customWidth="1"/>
    <col min="11788" max="11788" width="6.25" style="1" customWidth="1"/>
    <col min="11789" max="11789" width="15" style="1" customWidth="1"/>
    <col min="11790" max="11792" width="2.875" style="1" customWidth="1"/>
    <col min="11793" max="11793" width="7.875" style="1" customWidth="1"/>
    <col min="11794" max="11794" width="23" style="1" customWidth="1"/>
    <col min="11795" max="11795" width="9.75" style="1" customWidth="1"/>
    <col min="11796" max="11796" width="5.75" style="1" customWidth="1"/>
    <col min="11797" max="11797" width="3.75" style="1" customWidth="1"/>
    <col min="11798" max="12032" width="4.375" style="1"/>
    <col min="12033" max="12033" width="4" style="1" customWidth="1"/>
    <col min="12034" max="12034" width="16.625" style="1" customWidth="1"/>
    <col min="12035" max="12035" width="4.5" style="1" customWidth="1"/>
    <col min="12036" max="12036" width="11.75" style="1" customWidth="1"/>
    <col min="12037" max="12037" width="7.125" style="1" customWidth="1"/>
    <col min="12038" max="12038" width="12.625" style="1" customWidth="1"/>
    <col min="12039" max="12039" width="5" style="1" customWidth="1"/>
    <col min="12040" max="12040" width="14.125" style="1" customWidth="1"/>
    <col min="12041" max="12041" width="15.875" style="1" customWidth="1"/>
    <col min="12042" max="12042" width="16.625" style="1" customWidth="1"/>
    <col min="12043" max="12043" width="10.375" style="1" customWidth="1"/>
    <col min="12044" max="12044" width="6.25" style="1" customWidth="1"/>
    <col min="12045" max="12045" width="15" style="1" customWidth="1"/>
    <col min="12046" max="12048" width="2.875" style="1" customWidth="1"/>
    <col min="12049" max="12049" width="7.875" style="1" customWidth="1"/>
    <col min="12050" max="12050" width="23" style="1" customWidth="1"/>
    <col min="12051" max="12051" width="9.75" style="1" customWidth="1"/>
    <col min="12052" max="12052" width="5.75" style="1" customWidth="1"/>
    <col min="12053" max="12053" width="3.75" style="1" customWidth="1"/>
    <col min="12054" max="12288" width="4.375" style="1"/>
    <col min="12289" max="12289" width="4" style="1" customWidth="1"/>
    <col min="12290" max="12290" width="16.625" style="1" customWidth="1"/>
    <col min="12291" max="12291" width="4.5" style="1" customWidth="1"/>
    <col min="12292" max="12292" width="11.75" style="1" customWidth="1"/>
    <col min="12293" max="12293" width="7.125" style="1" customWidth="1"/>
    <col min="12294" max="12294" width="12.625" style="1" customWidth="1"/>
    <col min="12295" max="12295" width="5" style="1" customWidth="1"/>
    <col min="12296" max="12296" width="14.125" style="1" customWidth="1"/>
    <col min="12297" max="12297" width="15.875" style="1" customWidth="1"/>
    <col min="12298" max="12298" width="16.625" style="1" customWidth="1"/>
    <col min="12299" max="12299" width="10.375" style="1" customWidth="1"/>
    <col min="12300" max="12300" width="6.25" style="1" customWidth="1"/>
    <col min="12301" max="12301" width="15" style="1" customWidth="1"/>
    <col min="12302" max="12304" width="2.875" style="1" customWidth="1"/>
    <col min="12305" max="12305" width="7.875" style="1" customWidth="1"/>
    <col min="12306" max="12306" width="23" style="1" customWidth="1"/>
    <col min="12307" max="12307" width="9.75" style="1" customWidth="1"/>
    <col min="12308" max="12308" width="5.75" style="1" customWidth="1"/>
    <col min="12309" max="12309" width="3.75" style="1" customWidth="1"/>
    <col min="12310" max="12544" width="4.375" style="1"/>
    <col min="12545" max="12545" width="4" style="1" customWidth="1"/>
    <col min="12546" max="12546" width="16.625" style="1" customWidth="1"/>
    <col min="12547" max="12547" width="4.5" style="1" customWidth="1"/>
    <col min="12548" max="12548" width="11.75" style="1" customWidth="1"/>
    <col min="12549" max="12549" width="7.125" style="1" customWidth="1"/>
    <col min="12550" max="12550" width="12.625" style="1" customWidth="1"/>
    <col min="12551" max="12551" width="5" style="1" customWidth="1"/>
    <col min="12552" max="12552" width="14.125" style="1" customWidth="1"/>
    <col min="12553" max="12553" width="15.875" style="1" customWidth="1"/>
    <col min="12554" max="12554" width="16.625" style="1" customWidth="1"/>
    <col min="12555" max="12555" width="10.375" style="1" customWidth="1"/>
    <col min="12556" max="12556" width="6.25" style="1" customWidth="1"/>
    <col min="12557" max="12557" width="15" style="1" customWidth="1"/>
    <col min="12558" max="12560" width="2.875" style="1" customWidth="1"/>
    <col min="12561" max="12561" width="7.875" style="1" customWidth="1"/>
    <col min="12562" max="12562" width="23" style="1" customWidth="1"/>
    <col min="12563" max="12563" width="9.75" style="1" customWidth="1"/>
    <col min="12564" max="12564" width="5.75" style="1" customWidth="1"/>
    <col min="12565" max="12565" width="3.75" style="1" customWidth="1"/>
    <col min="12566" max="12800" width="4.375" style="1"/>
    <col min="12801" max="12801" width="4" style="1" customWidth="1"/>
    <col min="12802" max="12802" width="16.625" style="1" customWidth="1"/>
    <col min="12803" max="12803" width="4.5" style="1" customWidth="1"/>
    <col min="12804" max="12804" width="11.75" style="1" customWidth="1"/>
    <col min="12805" max="12805" width="7.125" style="1" customWidth="1"/>
    <col min="12806" max="12806" width="12.625" style="1" customWidth="1"/>
    <col min="12807" max="12807" width="5" style="1" customWidth="1"/>
    <col min="12808" max="12808" width="14.125" style="1" customWidth="1"/>
    <col min="12809" max="12809" width="15.875" style="1" customWidth="1"/>
    <col min="12810" max="12810" width="16.625" style="1" customWidth="1"/>
    <col min="12811" max="12811" width="10.375" style="1" customWidth="1"/>
    <col min="12812" max="12812" width="6.25" style="1" customWidth="1"/>
    <col min="12813" max="12813" width="15" style="1" customWidth="1"/>
    <col min="12814" max="12816" width="2.875" style="1" customWidth="1"/>
    <col min="12817" max="12817" width="7.875" style="1" customWidth="1"/>
    <col min="12818" max="12818" width="23" style="1" customWidth="1"/>
    <col min="12819" max="12819" width="9.75" style="1" customWidth="1"/>
    <col min="12820" max="12820" width="5.75" style="1" customWidth="1"/>
    <col min="12821" max="12821" width="3.75" style="1" customWidth="1"/>
    <col min="12822" max="13056" width="4.375" style="1"/>
    <col min="13057" max="13057" width="4" style="1" customWidth="1"/>
    <col min="13058" max="13058" width="16.625" style="1" customWidth="1"/>
    <col min="13059" max="13059" width="4.5" style="1" customWidth="1"/>
    <col min="13060" max="13060" width="11.75" style="1" customWidth="1"/>
    <col min="13061" max="13061" width="7.125" style="1" customWidth="1"/>
    <col min="13062" max="13062" width="12.625" style="1" customWidth="1"/>
    <col min="13063" max="13063" width="5" style="1" customWidth="1"/>
    <col min="13064" max="13064" width="14.125" style="1" customWidth="1"/>
    <col min="13065" max="13065" width="15.875" style="1" customWidth="1"/>
    <col min="13066" max="13066" width="16.625" style="1" customWidth="1"/>
    <col min="13067" max="13067" width="10.375" style="1" customWidth="1"/>
    <col min="13068" max="13068" width="6.25" style="1" customWidth="1"/>
    <col min="13069" max="13069" width="15" style="1" customWidth="1"/>
    <col min="13070" max="13072" width="2.875" style="1" customWidth="1"/>
    <col min="13073" max="13073" width="7.875" style="1" customWidth="1"/>
    <col min="13074" max="13074" width="23" style="1" customWidth="1"/>
    <col min="13075" max="13075" width="9.75" style="1" customWidth="1"/>
    <col min="13076" max="13076" width="5.75" style="1" customWidth="1"/>
    <col min="13077" max="13077" width="3.75" style="1" customWidth="1"/>
    <col min="13078" max="13312" width="4.375" style="1"/>
    <col min="13313" max="13313" width="4" style="1" customWidth="1"/>
    <col min="13314" max="13314" width="16.625" style="1" customWidth="1"/>
    <col min="13315" max="13315" width="4.5" style="1" customWidth="1"/>
    <col min="13316" max="13316" width="11.75" style="1" customWidth="1"/>
    <col min="13317" max="13317" width="7.125" style="1" customWidth="1"/>
    <col min="13318" max="13318" width="12.625" style="1" customWidth="1"/>
    <col min="13319" max="13319" width="5" style="1" customWidth="1"/>
    <col min="13320" max="13320" width="14.125" style="1" customWidth="1"/>
    <col min="13321" max="13321" width="15.875" style="1" customWidth="1"/>
    <col min="13322" max="13322" width="16.625" style="1" customWidth="1"/>
    <col min="13323" max="13323" width="10.375" style="1" customWidth="1"/>
    <col min="13324" max="13324" width="6.25" style="1" customWidth="1"/>
    <col min="13325" max="13325" width="15" style="1" customWidth="1"/>
    <col min="13326" max="13328" width="2.875" style="1" customWidth="1"/>
    <col min="13329" max="13329" width="7.875" style="1" customWidth="1"/>
    <col min="13330" max="13330" width="23" style="1" customWidth="1"/>
    <col min="13331" max="13331" width="9.75" style="1" customWidth="1"/>
    <col min="13332" max="13332" width="5.75" style="1" customWidth="1"/>
    <col min="13333" max="13333" width="3.75" style="1" customWidth="1"/>
    <col min="13334" max="13568" width="4.375" style="1"/>
    <col min="13569" max="13569" width="4" style="1" customWidth="1"/>
    <col min="13570" max="13570" width="16.625" style="1" customWidth="1"/>
    <col min="13571" max="13571" width="4.5" style="1" customWidth="1"/>
    <col min="13572" max="13572" width="11.75" style="1" customWidth="1"/>
    <col min="13573" max="13573" width="7.125" style="1" customWidth="1"/>
    <col min="13574" max="13574" width="12.625" style="1" customWidth="1"/>
    <col min="13575" max="13575" width="5" style="1" customWidth="1"/>
    <col min="13576" max="13576" width="14.125" style="1" customWidth="1"/>
    <col min="13577" max="13577" width="15.875" style="1" customWidth="1"/>
    <col min="13578" max="13578" width="16.625" style="1" customWidth="1"/>
    <col min="13579" max="13579" width="10.375" style="1" customWidth="1"/>
    <col min="13580" max="13580" width="6.25" style="1" customWidth="1"/>
    <col min="13581" max="13581" width="15" style="1" customWidth="1"/>
    <col min="13582" max="13584" width="2.875" style="1" customWidth="1"/>
    <col min="13585" max="13585" width="7.875" style="1" customWidth="1"/>
    <col min="13586" max="13586" width="23" style="1" customWidth="1"/>
    <col min="13587" max="13587" width="9.75" style="1" customWidth="1"/>
    <col min="13588" max="13588" width="5.75" style="1" customWidth="1"/>
    <col min="13589" max="13589" width="3.75" style="1" customWidth="1"/>
    <col min="13590" max="13824" width="4.375" style="1"/>
    <col min="13825" max="13825" width="4" style="1" customWidth="1"/>
    <col min="13826" max="13826" width="16.625" style="1" customWidth="1"/>
    <col min="13827" max="13827" width="4.5" style="1" customWidth="1"/>
    <col min="13828" max="13828" width="11.75" style="1" customWidth="1"/>
    <col min="13829" max="13829" width="7.125" style="1" customWidth="1"/>
    <col min="13830" max="13830" width="12.625" style="1" customWidth="1"/>
    <col min="13831" max="13831" width="5" style="1" customWidth="1"/>
    <col min="13832" max="13832" width="14.125" style="1" customWidth="1"/>
    <col min="13833" max="13833" width="15.875" style="1" customWidth="1"/>
    <col min="13834" max="13834" width="16.625" style="1" customWidth="1"/>
    <col min="13835" max="13835" width="10.375" style="1" customWidth="1"/>
    <col min="13836" max="13836" width="6.25" style="1" customWidth="1"/>
    <col min="13837" max="13837" width="15" style="1" customWidth="1"/>
    <col min="13838" max="13840" width="2.875" style="1" customWidth="1"/>
    <col min="13841" max="13841" width="7.875" style="1" customWidth="1"/>
    <col min="13842" max="13842" width="23" style="1" customWidth="1"/>
    <col min="13843" max="13843" width="9.75" style="1" customWidth="1"/>
    <col min="13844" max="13844" width="5.75" style="1" customWidth="1"/>
    <col min="13845" max="13845" width="3.75" style="1" customWidth="1"/>
    <col min="13846" max="14080" width="4.375" style="1"/>
    <col min="14081" max="14081" width="4" style="1" customWidth="1"/>
    <col min="14082" max="14082" width="16.625" style="1" customWidth="1"/>
    <col min="14083" max="14083" width="4.5" style="1" customWidth="1"/>
    <col min="14084" max="14084" width="11.75" style="1" customWidth="1"/>
    <col min="14085" max="14085" width="7.125" style="1" customWidth="1"/>
    <col min="14086" max="14086" width="12.625" style="1" customWidth="1"/>
    <col min="14087" max="14087" width="5" style="1" customWidth="1"/>
    <col min="14088" max="14088" width="14.125" style="1" customWidth="1"/>
    <col min="14089" max="14089" width="15.875" style="1" customWidth="1"/>
    <col min="14090" max="14090" width="16.625" style="1" customWidth="1"/>
    <col min="14091" max="14091" width="10.375" style="1" customWidth="1"/>
    <col min="14092" max="14092" width="6.25" style="1" customWidth="1"/>
    <col min="14093" max="14093" width="15" style="1" customWidth="1"/>
    <col min="14094" max="14096" width="2.875" style="1" customWidth="1"/>
    <col min="14097" max="14097" width="7.875" style="1" customWidth="1"/>
    <col min="14098" max="14098" width="23" style="1" customWidth="1"/>
    <col min="14099" max="14099" width="9.75" style="1" customWidth="1"/>
    <col min="14100" max="14100" width="5.75" style="1" customWidth="1"/>
    <col min="14101" max="14101" width="3.75" style="1" customWidth="1"/>
    <col min="14102" max="14336" width="4.375" style="1"/>
    <col min="14337" max="14337" width="4" style="1" customWidth="1"/>
    <col min="14338" max="14338" width="16.625" style="1" customWidth="1"/>
    <col min="14339" max="14339" width="4.5" style="1" customWidth="1"/>
    <col min="14340" max="14340" width="11.75" style="1" customWidth="1"/>
    <col min="14341" max="14341" width="7.125" style="1" customWidth="1"/>
    <col min="14342" max="14342" width="12.625" style="1" customWidth="1"/>
    <col min="14343" max="14343" width="5" style="1" customWidth="1"/>
    <col min="14344" max="14344" width="14.125" style="1" customWidth="1"/>
    <col min="14345" max="14345" width="15.875" style="1" customWidth="1"/>
    <col min="14346" max="14346" width="16.625" style="1" customWidth="1"/>
    <col min="14347" max="14347" width="10.375" style="1" customWidth="1"/>
    <col min="14348" max="14348" width="6.25" style="1" customWidth="1"/>
    <col min="14349" max="14349" width="15" style="1" customWidth="1"/>
    <col min="14350" max="14352" width="2.875" style="1" customWidth="1"/>
    <col min="14353" max="14353" width="7.875" style="1" customWidth="1"/>
    <col min="14354" max="14354" width="23" style="1" customWidth="1"/>
    <col min="14355" max="14355" width="9.75" style="1" customWidth="1"/>
    <col min="14356" max="14356" width="5.75" style="1" customWidth="1"/>
    <col min="14357" max="14357" width="3.75" style="1" customWidth="1"/>
    <col min="14358" max="14592" width="4.375" style="1"/>
    <col min="14593" max="14593" width="4" style="1" customWidth="1"/>
    <col min="14594" max="14594" width="16.625" style="1" customWidth="1"/>
    <col min="14595" max="14595" width="4.5" style="1" customWidth="1"/>
    <col min="14596" max="14596" width="11.75" style="1" customWidth="1"/>
    <col min="14597" max="14597" width="7.125" style="1" customWidth="1"/>
    <col min="14598" max="14598" width="12.625" style="1" customWidth="1"/>
    <col min="14599" max="14599" width="5" style="1" customWidth="1"/>
    <col min="14600" max="14600" width="14.125" style="1" customWidth="1"/>
    <col min="14601" max="14601" width="15.875" style="1" customWidth="1"/>
    <col min="14602" max="14602" width="16.625" style="1" customWidth="1"/>
    <col min="14603" max="14603" width="10.375" style="1" customWidth="1"/>
    <col min="14604" max="14604" width="6.25" style="1" customWidth="1"/>
    <col min="14605" max="14605" width="15" style="1" customWidth="1"/>
    <col min="14606" max="14608" width="2.875" style="1" customWidth="1"/>
    <col min="14609" max="14609" width="7.875" style="1" customWidth="1"/>
    <col min="14610" max="14610" width="23" style="1" customWidth="1"/>
    <col min="14611" max="14611" width="9.75" style="1" customWidth="1"/>
    <col min="14612" max="14612" width="5.75" style="1" customWidth="1"/>
    <col min="14613" max="14613" width="3.75" style="1" customWidth="1"/>
    <col min="14614" max="14848" width="4.375" style="1"/>
    <col min="14849" max="14849" width="4" style="1" customWidth="1"/>
    <col min="14850" max="14850" width="16.625" style="1" customWidth="1"/>
    <col min="14851" max="14851" width="4.5" style="1" customWidth="1"/>
    <col min="14852" max="14852" width="11.75" style="1" customWidth="1"/>
    <col min="14853" max="14853" width="7.125" style="1" customWidth="1"/>
    <col min="14854" max="14854" width="12.625" style="1" customWidth="1"/>
    <col min="14855" max="14855" width="5" style="1" customWidth="1"/>
    <col min="14856" max="14856" width="14.125" style="1" customWidth="1"/>
    <col min="14857" max="14857" width="15.875" style="1" customWidth="1"/>
    <col min="14858" max="14858" width="16.625" style="1" customWidth="1"/>
    <col min="14859" max="14859" width="10.375" style="1" customWidth="1"/>
    <col min="14860" max="14860" width="6.25" style="1" customWidth="1"/>
    <col min="14861" max="14861" width="15" style="1" customWidth="1"/>
    <col min="14862" max="14864" width="2.875" style="1" customWidth="1"/>
    <col min="14865" max="14865" width="7.875" style="1" customWidth="1"/>
    <col min="14866" max="14866" width="23" style="1" customWidth="1"/>
    <col min="14867" max="14867" width="9.75" style="1" customWidth="1"/>
    <col min="14868" max="14868" width="5.75" style="1" customWidth="1"/>
    <col min="14869" max="14869" width="3.75" style="1" customWidth="1"/>
    <col min="14870" max="15104" width="4.375" style="1"/>
    <col min="15105" max="15105" width="4" style="1" customWidth="1"/>
    <col min="15106" max="15106" width="16.625" style="1" customWidth="1"/>
    <col min="15107" max="15107" width="4.5" style="1" customWidth="1"/>
    <col min="15108" max="15108" width="11.75" style="1" customWidth="1"/>
    <col min="15109" max="15109" width="7.125" style="1" customWidth="1"/>
    <col min="15110" max="15110" width="12.625" style="1" customWidth="1"/>
    <col min="15111" max="15111" width="5" style="1" customWidth="1"/>
    <col min="15112" max="15112" width="14.125" style="1" customWidth="1"/>
    <col min="15113" max="15113" width="15.875" style="1" customWidth="1"/>
    <col min="15114" max="15114" width="16.625" style="1" customWidth="1"/>
    <col min="15115" max="15115" width="10.375" style="1" customWidth="1"/>
    <col min="15116" max="15116" width="6.25" style="1" customWidth="1"/>
    <col min="15117" max="15117" width="15" style="1" customWidth="1"/>
    <col min="15118" max="15120" width="2.875" style="1" customWidth="1"/>
    <col min="15121" max="15121" width="7.875" style="1" customWidth="1"/>
    <col min="15122" max="15122" width="23" style="1" customWidth="1"/>
    <col min="15123" max="15123" width="9.75" style="1" customWidth="1"/>
    <col min="15124" max="15124" width="5.75" style="1" customWidth="1"/>
    <col min="15125" max="15125" width="3.75" style="1" customWidth="1"/>
    <col min="15126" max="15360" width="4.375" style="1"/>
    <col min="15361" max="15361" width="4" style="1" customWidth="1"/>
    <col min="15362" max="15362" width="16.625" style="1" customWidth="1"/>
    <col min="15363" max="15363" width="4.5" style="1" customWidth="1"/>
    <col min="15364" max="15364" width="11.75" style="1" customWidth="1"/>
    <col min="15365" max="15365" width="7.125" style="1" customWidth="1"/>
    <col min="15366" max="15366" width="12.625" style="1" customWidth="1"/>
    <col min="15367" max="15367" width="5" style="1" customWidth="1"/>
    <col min="15368" max="15368" width="14.125" style="1" customWidth="1"/>
    <col min="15369" max="15369" width="15.875" style="1" customWidth="1"/>
    <col min="15370" max="15370" width="16.625" style="1" customWidth="1"/>
    <col min="15371" max="15371" width="10.375" style="1" customWidth="1"/>
    <col min="15372" max="15372" width="6.25" style="1" customWidth="1"/>
    <col min="15373" max="15373" width="15" style="1" customWidth="1"/>
    <col min="15374" max="15376" width="2.875" style="1" customWidth="1"/>
    <col min="15377" max="15377" width="7.875" style="1" customWidth="1"/>
    <col min="15378" max="15378" width="23" style="1" customWidth="1"/>
    <col min="15379" max="15379" width="9.75" style="1" customWidth="1"/>
    <col min="15380" max="15380" width="5.75" style="1" customWidth="1"/>
    <col min="15381" max="15381" width="3.75" style="1" customWidth="1"/>
    <col min="15382" max="15616" width="4.375" style="1"/>
    <col min="15617" max="15617" width="4" style="1" customWidth="1"/>
    <col min="15618" max="15618" width="16.625" style="1" customWidth="1"/>
    <col min="15619" max="15619" width="4.5" style="1" customWidth="1"/>
    <col min="15620" max="15620" width="11.75" style="1" customWidth="1"/>
    <col min="15621" max="15621" width="7.125" style="1" customWidth="1"/>
    <col min="15622" max="15622" width="12.625" style="1" customWidth="1"/>
    <col min="15623" max="15623" width="5" style="1" customWidth="1"/>
    <col min="15624" max="15624" width="14.125" style="1" customWidth="1"/>
    <col min="15625" max="15625" width="15.875" style="1" customWidth="1"/>
    <col min="15626" max="15626" width="16.625" style="1" customWidth="1"/>
    <col min="15627" max="15627" width="10.375" style="1" customWidth="1"/>
    <col min="15628" max="15628" width="6.25" style="1" customWidth="1"/>
    <col min="15629" max="15629" width="15" style="1" customWidth="1"/>
    <col min="15630" max="15632" width="2.875" style="1" customWidth="1"/>
    <col min="15633" max="15633" width="7.875" style="1" customWidth="1"/>
    <col min="15634" max="15634" width="23" style="1" customWidth="1"/>
    <col min="15635" max="15635" width="9.75" style="1" customWidth="1"/>
    <col min="15636" max="15636" width="5.75" style="1" customWidth="1"/>
    <col min="15637" max="15637" width="3.75" style="1" customWidth="1"/>
    <col min="15638" max="15872" width="4.375" style="1"/>
    <col min="15873" max="15873" width="4" style="1" customWidth="1"/>
    <col min="15874" max="15874" width="16.625" style="1" customWidth="1"/>
    <col min="15875" max="15875" width="4.5" style="1" customWidth="1"/>
    <col min="15876" max="15876" width="11.75" style="1" customWidth="1"/>
    <col min="15877" max="15877" width="7.125" style="1" customWidth="1"/>
    <col min="15878" max="15878" width="12.625" style="1" customWidth="1"/>
    <col min="15879" max="15879" width="5" style="1" customWidth="1"/>
    <col min="15880" max="15880" width="14.125" style="1" customWidth="1"/>
    <col min="15881" max="15881" width="15.875" style="1" customWidth="1"/>
    <col min="15882" max="15882" width="16.625" style="1" customWidth="1"/>
    <col min="15883" max="15883" width="10.375" style="1" customWidth="1"/>
    <col min="15884" max="15884" width="6.25" style="1" customWidth="1"/>
    <col min="15885" max="15885" width="15" style="1" customWidth="1"/>
    <col min="15886" max="15888" width="2.875" style="1" customWidth="1"/>
    <col min="15889" max="15889" width="7.875" style="1" customWidth="1"/>
    <col min="15890" max="15890" width="23" style="1" customWidth="1"/>
    <col min="15891" max="15891" width="9.75" style="1" customWidth="1"/>
    <col min="15892" max="15892" width="5.75" style="1" customWidth="1"/>
    <col min="15893" max="15893" width="3.75" style="1" customWidth="1"/>
    <col min="15894" max="16128" width="4.375" style="1"/>
    <col min="16129" max="16129" width="4" style="1" customWidth="1"/>
    <col min="16130" max="16130" width="16.625" style="1" customWidth="1"/>
    <col min="16131" max="16131" width="4.5" style="1" customWidth="1"/>
    <col min="16132" max="16132" width="11.75" style="1" customWidth="1"/>
    <col min="16133" max="16133" width="7.125" style="1" customWidth="1"/>
    <col min="16134" max="16134" width="12.625" style="1" customWidth="1"/>
    <col min="16135" max="16135" width="5" style="1" customWidth="1"/>
    <col min="16136" max="16136" width="14.125" style="1" customWidth="1"/>
    <col min="16137" max="16137" width="15.875" style="1" customWidth="1"/>
    <col min="16138" max="16138" width="16.625" style="1" customWidth="1"/>
    <col min="16139" max="16139" width="10.375" style="1" customWidth="1"/>
    <col min="16140" max="16140" width="6.25" style="1" customWidth="1"/>
    <col min="16141" max="16141" width="15" style="1" customWidth="1"/>
    <col min="16142" max="16144" width="2.875" style="1" customWidth="1"/>
    <col min="16145" max="16145" width="7.875" style="1" customWidth="1"/>
    <col min="16146" max="16146" width="23" style="1" customWidth="1"/>
    <col min="16147" max="16147" width="9.75" style="1" customWidth="1"/>
    <col min="16148" max="16148" width="5.75" style="1" customWidth="1"/>
    <col min="16149" max="16149" width="3.75" style="1" customWidth="1"/>
    <col min="16150" max="16384" width="4.375" style="1"/>
  </cols>
  <sheetData>
    <row r="1" spans="1:22" ht="15.75" customHeight="1">
      <c r="A1" s="8"/>
      <c r="B1" s="8" t="s">
        <v>36</v>
      </c>
      <c r="C1" s="8"/>
      <c r="D1" s="8"/>
      <c r="E1" s="8"/>
      <c r="F1" s="8"/>
      <c r="G1" s="8"/>
      <c r="H1" s="8"/>
      <c r="I1" s="8"/>
      <c r="J1" s="8"/>
      <c r="K1" s="8"/>
      <c r="L1" s="8"/>
      <c r="M1" s="8"/>
      <c r="N1" s="8"/>
      <c r="O1" s="8"/>
      <c r="P1" s="8"/>
      <c r="Q1" s="8"/>
      <c r="R1" s="8"/>
      <c r="S1" s="1138"/>
      <c r="T1" s="1138"/>
      <c r="U1" s="1138"/>
      <c r="V1" s="8"/>
    </row>
    <row r="2" spans="1:22" ht="20.100000000000001" customHeight="1" thickBot="1">
      <c r="A2" s="8"/>
      <c r="B2" s="8" t="s">
        <v>36</v>
      </c>
      <c r="C2" s="8"/>
      <c r="D2" s="8"/>
      <c r="E2" s="8"/>
      <c r="F2" s="8"/>
      <c r="G2" s="8"/>
      <c r="H2" s="8"/>
      <c r="I2" s="8"/>
      <c r="J2" s="8"/>
      <c r="K2" s="8"/>
      <c r="L2" s="8"/>
      <c r="M2" s="8"/>
      <c r="N2" s="8"/>
      <c r="O2" s="8"/>
      <c r="P2" s="8"/>
      <c r="Q2" s="8"/>
      <c r="R2" s="8"/>
      <c r="S2" s="1138" t="s">
        <v>137</v>
      </c>
      <c r="T2" s="1138"/>
      <c r="U2" s="1138"/>
      <c r="V2" s="8"/>
    </row>
    <row r="3" spans="1:22" ht="35.25" customHeight="1" thickTop="1" thickBot="1">
      <c r="B3" s="1139" t="s">
        <v>84</v>
      </c>
      <c r="C3" s="1139"/>
      <c r="D3" s="1139"/>
      <c r="E3" s="1139"/>
      <c r="F3" s="1139"/>
      <c r="G3" s="1139"/>
      <c r="H3" s="1139"/>
      <c r="I3" s="1139"/>
      <c r="J3" s="137"/>
      <c r="K3" s="478"/>
      <c r="L3" s="136" t="s">
        <v>170</v>
      </c>
      <c r="M3" s="58"/>
      <c r="N3" s="58"/>
      <c r="O3" s="58"/>
      <c r="P3" s="58"/>
      <c r="Q3" s="58"/>
      <c r="R3" s="58"/>
      <c r="S3" s="58"/>
      <c r="T3" s="58"/>
      <c r="U3" s="58"/>
    </row>
    <row r="4" spans="1:22" ht="35.25" customHeight="1" thickTop="1" thickBot="1">
      <c r="B4" s="130"/>
      <c r="C4" s="130"/>
      <c r="D4" s="130"/>
      <c r="E4" s="130"/>
      <c r="F4" s="130"/>
      <c r="G4" s="130"/>
      <c r="H4" s="130"/>
      <c r="I4" s="130"/>
      <c r="J4" s="326"/>
      <c r="K4" s="478"/>
      <c r="L4" s="136" t="s">
        <v>171</v>
      </c>
      <c r="M4" s="58"/>
      <c r="N4" s="58"/>
      <c r="O4" s="58"/>
      <c r="P4" s="58"/>
      <c r="Q4" s="58"/>
      <c r="R4" s="58"/>
      <c r="S4" s="58"/>
      <c r="T4" s="58"/>
      <c r="U4" s="58"/>
    </row>
    <row r="5" spans="1:22" ht="20.100000000000001" customHeight="1" thickTop="1" thickBot="1">
      <c r="B5" s="8"/>
      <c r="C5" s="8"/>
      <c r="D5" s="8"/>
      <c r="E5" s="8"/>
      <c r="F5" s="8"/>
      <c r="G5" s="8"/>
      <c r="H5" s="8"/>
      <c r="I5" s="8"/>
      <c r="J5" s="16" t="s">
        <v>174</v>
      </c>
      <c r="K5" s="16"/>
      <c r="L5" s="8"/>
      <c r="M5" s="8"/>
      <c r="N5" s="8"/>
      <c r="O5" s="8"/>
      <c r="P5" s="8"/>
      <c r="Q5" s="8"/>
      <c r="R5" s="8"/>
      <c r="S5" s="8"/>
      <c r="T5" s="8"/>
      <c r="U5" s="8"/>
    </row>
    <row r="6" spans="1:22" s="42" customFormat="1" ht="39" customHeight="1">
      <c r="B6" s="1140" t="s">
        <v>116</v>
      </c>
      <c r="C6" s="1141"/>
      <c r="D6" s="850" t="str">
        <f>IF('活動計画書(必須)'!E9&lt;&gt;"",'活動計画書(必須)'!E9,"")</f>
        <v/>
      </c>
      <c r="E6" s="851"/>
      <c r="F6" s="851"/>
      <c r="G6" s="851"/>
      <c r="H6" s="851"/>
      <c r="I6" s="1143"/>
      <c r="J6" s="1144" t="s">
        <v>117</v>
      </c>
      <c r="K6" s="1145"/>
      <c r="L6" s="1146"/>
      <c r="M6" s="1147"/>
      <c r="N6" s="850" t="str">
        <f>IF('活動計画書(必須)'!AC9&lt;&gt;"",'活動計画書(必須)'!AC9,"")</f>
        <v/>
      </c>
      <c r="O6" s="851"/>
      <c r="P6" s="851"/>
      <c r="Q6" s="851"/>
      <c r="R6" s="851"/>
      <c r="S6" s="851"/>
      <c r="T6" s="851"/>
      <c r="U6" s="852"/>
    </row>
    <row r="7" spans="1:22" s="42" customFormat="1" ht="39" customHeight="1">
      <c r="B7" s="1122"/>
      <c r="C7" s="1142"/>
      <c r="D7" s="1151" t="str">
        <f>IF('活動計画書(必須)'!E10&lt;&gt;"",'活動計画書(必須)'!E10,"")</f>
        <v/>
      </c>
      <c r="E7" s="1151"/>
      <c r="F7" s="1151"/>
      <c r="G7" s="1151"/>
      <c r="H7" s="1151"/>
      <c r="I7" s="1152"/>
      <c r="J7" s="1148"/>
      <c r="K7" s="1149"/>
      <c r="L7" s="1149"/>
      <c r="M7" s="1150"/>
      <c r="N7" s="1155" t="str">
        <f>IF('活動計画書(必須)'!AC10&lt;&gt;"",'活動計画書(必須)'!AC10,"")</f>
        <v/>
      </c>
      <c r="O7" s="1156"/>
      <c r="P7" s="1156"/>
      <c r="Q7" s="1156"/>
      <c r="R7" s="1156"/>
      <c r="S7" s="1156"/>
      <c r="T7" s="1156"/>
      <c r="U7" s="1157"/>
    </row>
    <row r="8" spans="1:22" s="42" customFormat="1" ht="39" customHeight="1">
      <c r="B8" s="1122"/>
      <c r="C8" s="1142"/>
      <c r="D8" s="1153"/>
      <c r="E8" s="1153"/>
      <c r="F8" s="1153"/>
      <c r="G8" s="1153"/>
      <c r="H8" s="1153"/>
      <c r="I8" s="1154"/>
      <c r="J8" s="1125" t="s">
        <v>7</v>
      </c>
      <c r="K8" s="1126"/>
      <c r="L8" s="1126"/>
      <c r="M8" s="1127"/>
      <c r="N8" s="862" t="str">
        <f>IF('活動計画書(必須)'!AC11&lt;&gt;"",'活動計画書(必須)'!AC11,"")</f>
        <v/>
      </c>
      <c r="O8" s="863"/>
      <c r="P8" s="863"/>
      <c r="Q8" s="863"/>
      <c r="R8" s="863"/>
      <c r="S8" s="863"/>
      <c r="T8" s="863"/>
      <c r="U8" s="864"/>
    </row>
    <row r="9" spans="1:22" s="42" customFormat="1" ht="39" customHeight="1">
      <c r="A9" s="15"/>
      <c r="B9" s="1122" t="s">
        <v>74</v>
      </c>
      <c r="C9" s="1123"/>
      <c r="D9" s="1124" t="str">
        <f>IF('活動計画書(必須)'!F13&lt;&gt;"","宿泊"&amp;"    "&amp;'活動計画書(必須)'!U13,IF('活動計画書(必須)'!I13&lt;&gt;"","日帰り",""))</f>
        <v/>
      </c>
      <c r="E9" s="1124"/>
      <c r="F9" s="1124"/>
      <c r="G9" s="1124"/>
      <c r="H9" s="1124"/>
      <c r="I9" s="1124"/>
      <c r="J9" s="1125" t="s">
        <v>68</v>
      </c>
      <c r="K9" s="1126"/>
      <c r="L9" s="1126"/>
      <c r="M9" s="1127"/>
      <c r="N9" s="862" t="str">
        <f>IF('活動計画書(必須)'!AC12&lt;&gt;"",'活動計画書(必須)'!AC12,"")</f>
        <v/>
      </c>
      <c r="O9" s="863"/>
      <c r="P9" s="863"/>
      <c r="Q9" s="863"/>
      <c r="R9" s="863"/>
      <c r="S9" s="863"/>
      <c r="T9" s="863"/>
      <c r="U9" s="864"/>
      <c r="V9" s="15"/>
    </row>
    <row r="10" spans="1:22" ht="39" customHeight="1" thickBot="1">
      <c r="B10" s="1128" t="s">
        <v>67</v>
      </c>
      <c r="C10" s="1129"/>
      <c r="D10" s="1132" t="str">
        <f>IF('活動計画書(必須)'!F13&lt;&gt;"",'活動計画書(必須)'!AN10,'活動計画書(必須)'!AN11)</f>
        <v/>
      </c>
      <c r="E10" s="1133"/>
      <c r="F10" s="1133"/>
      <c r="G10" s="1133"/>
      <c r="H10" s="1133"/>
      <c r="I10" s="1134"/>
      <c r="J10" s="1130" t="s">
        <v>11</v>
      </c>
      <c r="K10" s="1131"/>
      <c r="L10" s="1131"/>
      <c r="M10" s="1129"/>
      <c r="N10" s="879" t="str">
        <f>IF('活動計画書(必須)'!AC15&lt;&gt;"",'活動計画書(必須)'!AC15,"")</f>
        <v/>
      </c>
      <c r="O10" s="880"/>
      <c r="P10" s="880"/>
      <c r="Q10" s="880"/>
      <c r="R10" s="880"/>
      <c r="S10" s="880"/>
      <c r="T10" s="880"/>
      <c r="U10" s="881"/>
    </row>
    <row r="11" spans="1:22" ht="6" customHeight="1" thickBot="1">
      <c r="B11" s="8"/>
      <c r="C11" s="8"/>
      <c r="D11" s="8"/>
      <c r="E11" s="8"/>
      <c r="F11" s="8"/>
      <c r="G11" s="8"/>
      <c r="H11" s="8"/>
      <c r="I11" s="8"/>
      <c r="J11" s="8"/>
      <c r="K11" s="8"/>
      <c r="L11" s="8"/>
      <c r="M11" s="8"/>
      <c r="N11" s="8"/>
      <c r="O11" s="8"/>
      <c r="P11" s="8"/>
      <c r="Q11" s="8"/>
      <c r="R11" s="8"/>
      <c r="S11" s="8"/>
      <c r="T11" s="8"/>
      <c r="U11" s="8"/>
    </row>
    <row r="12" spans="1:22" s="42" customFormat="1" ht="39" customHeight="1" thickBot="1">
      <c r="A12" s="15"/>
      <c r="B12" s="1135" t="s">
        <v>14</v>
      </c>
      <c r="C12" s="1136"/>
      <c r="D12" s="1136"/>
      <c r="E12" s="1136"/>
      <c r="F12" s="1136"/>
      <c r="G12" s="1136"/>
      <c r="H12" s="1136"/>
      <c r="I12" s="63" t="s">
        <v>15</v>
      </c>
      <c r="J12" s="1136" t="s">
        <v>14</v>
      </c>
      <c r="K12" s="1136"/>
      <c r="L12" s="1136"/>
      <c r="M12" s="1136"/>
      <c r="N12" s="1136"/>
      <c r="O12" s="1136"/>
      <c r="P12" s="1136"/>
      <c r="Q12" s="1136"/>
      <c r="R12" s="1136"/>
      <c r="S12" s="1136"/>
      <c r="T12" s="1136" t="s">
        <v>15</v>
      </c>
      <c r="U12" s="1137"/>
      <c r="V12" s="15"/>
    </row>
    <row r="13" spans="1:22" s="42" customFormat="1" ht="39" customHeight="1">
      <c r="B13" s="1043" t="s">
        <v>132</v>
      </c>
      <c r="C13" s="1045" t="s">
        <v>131</v>
      </c>
      <c r="D13" s="1046"/>
      <c r="E13" s="1046"/>
      <c r="F13" s="1046"/>
      <c r="G13" s="1046"/>
      <c r="H13" s="1047"/>
      <c r="I13" s="1053">
        <v>750</v>
      </c>
      <c r="J13" s="1112" t="s">
        <v>16</v>
      </c>
      <c r="K13" s="1113"/>
      <c r="L13" s="1051" t="s">
        <v>246</v>
      </c>
      <c r="M13" s="1051"/>
      <c r="N13" s="1051"/>
      <c r="O13" s="1051"/>
      <c r="P13" s="1051"/>
      <c r="Q13" s="1051"/>
      <c r="R13" s="1051"/>
      <c r="S13" s="1051"/>
      <c r="T13" s="1120">
        <v>170</v>
      </c>
      <c r="U13" s="1121"/>
    </row>
    <row r="14" spans="1:22" s="42" customFormat="1" ht="39" customHeight="1">
      <c r="B14" s="1044"/>
      <c r="C14" s="1048" t="s">
        <v>130</v>
      </c>
      <c r="D14" s="1049"/>
      <c r="E14" s="1049"/>
      <c r="F14" s="1049"/>
      <c r="G14" s="1049"/>
      <c r="H14" s="1050"/>
      <c r="I14" s="1054"/>
      <c r="J14" s="1114"/>
      <c r="K14" s="1115"/>
      <c r="L14" s="104" t="s">
        <v>126</v>
      </c>
      <c r="M14" s="100"/>
      <c r="N14" s="100"/>
      <c r="O14" s="100"/>
      <c r="P14" s="100"/>
      <c r="Q14" s="100"/>
      <c r="R14" s="100"/>
      <c r="S14" s="101"/>
      <c r="T14" s="1109">
        <v>150</v>
      </c>
      <c r="U14" s="1110"/>
    </row>
    <row r="15" spans="1:22" s="42" customFormat="1" ht="39" customHeight="1">
      <c r="B15" s="64" t="s">
        <v>17</v>
      </c>
      <c r="C15" s="1052" t="s">
        <v>124</v>
      </c>
      <c r="D15" s="1052"/>
      <c r="E15" s="1052"/>
      <c r="F15" s="1052"/>
      <c r="G15" s="1052"/>
      <c r="H15" s="1052"/>
      <c r="I15" s="61">
        <v>200</v>
      </c>
      <c r="J15" s="1116"/>
      <c r="K15" s="1117"/>
      <c r="L15" s="62" t="s">
        <v>83</v>
      </c>
      <c r="M15" s="62"/>
      <c r="N15" s="62"/>
      <c r="O15" s="62"/>
      <c r="P15" s="62"/>
      <c r="Q15" s="62"/>
      <c r="R15" s="62"/>
      <c r="S15" s="62"/>
      <c r="T15" s="1109">
        <v>280</v>
      </c>
      <c r="U15" s="1110"/>
    </row>
    <row r="16" spans="1:22" s="42" customFormat="1" ht="39" customHeight="1">
      <c r="B16" s="65" t="s">
        <v>18</v>
      </c>
      <c r="C16" s="1111" t="s">
        <v>123</v>
      </c>
      <c r="D16" s="1111"/>
      <c r="E16" s="1111"/>
      <c r="F16" s="1111"/>
      <c r="G16" s="1111"/>
      <c r="H16" s="1111"/>
      <c r="I16" s="61">
        <v>170</v>
      </c>
      <c r="J16" s="1118" t="s">
        <v>19</v>
      </c>
      <c r="K16" s="1119"/>
      <c r="L16" s="1015" t="s">
        <v>20</v>
      </c>
      <c r="M16" s="1016"/>
      <c r="N16" s="1016"/>
      <c r="O16" s="1016"/>
      <c r="P16" s="1016"/>
      <c r="Q16" s="1016"/>
      <c r="R16" s="1016"/>
      <c r="S16" s="1017"/>
      <c r="T16" s="1109">
        <v>400</v>
      </c>
      <c r="U16" s="1110"/>
    </row>
    <row r="17" spans="2:21" s="42" customFormat="1" ht="39" customHeight="1">
      <c r="B17" s="64" t="s">
        <v>149</v>
      </c>
      <c r="C17" s="1052" t="s">
        <v>238</v>
      </c>
      <c r="D17" s="1052"/>
      <c r="E17" s="1052"/>
      <c r="F17" s="1052"/>
      <c r="G17" s="1052"/>
      <c r="H17" s="1052"/>
      <c r="I17" s="61">
        <v>220</v>
      </c>
      <c r="J17" s="1118" t="s">
        <v>21</v>
      </c>
      <c r="K17" s="1119"/>
      <c r="L17" s="1015" t="s">
        <v>125</v>
      </c>
      <c r="M17" s="1016"/>
      <c r="N17" s="1016"/>
      <c r="O17" s="1016"/>
      <c r="P17" s="1016"/>
      <c r="Q17" s="1016"/>
      <c r="R17" s="1016"/>
      <c r="S17" s="1017"/>
      <c r="T17" s="1107">
        <v>130</v>
      </c>
      <c r="U17" s="1108"/>
    </row>
    <row r="18" spans="2:21" s="42" customFormat="1" ht="39" customHeight="1">
      <c r="B18" s="1061" t="s">
        <v>146</v>
      </c>
      <c r="C18" s="1066" t="s">
        <v>127</v>
      </c>
      <c r="D18" s="1067"/>
      <c r="E18" s="1067"/>
      <c r="F18" s="1067"/>
      <c r="G18" s="1067"/>
      <c r="H18" s="1068"/>
      <c r="I18" s="1072">
        <v>1300</v>
      </c>
      <c r="J18" s="1055" t="s">
        <v>119</v>
      </c>
      <c r="K18" s="1056"/>
      <c r="L18" s="1052" t="s">
        <v>128</v>
      </c>
      <c r="M18" s="1052"/>
      <c r="N18" s="1052"/>
      <c r="O18" s="1052"/>
      <c r="P18" s="1052"/>
      <c r="Q18" s="1052"/>
      <c r="R18" s="1052"/>
      <c r="S18" s="1052"/>
      <c r="T18" s="1039">
        <v>400</v>
      </c>
      <c r="U18" s="1040"/>
    </row>
    <row r="19" spans="2:21" s="42" customFormat="1" ht="39" customHeight="1">
      <c r="B19" s="1061"/>
      <c r="C19" s="1069"/>
      <c r="D19" s="1070"/>
      <c r="E19" s="1070"/>
      <c r="F19" s="1070"/>
      <c r="G19" s="1070"/>
      <c r="H19" s="1071"/>
      <c r="I19" s="1054"/>
      <c r="J19" s="1057"/>
      <c r="K19" s="1058"/>
      <c r="L19" s="1052" t="s">
        <v>129</v>
      </c>
      <c r="M19" s="1052"/>
      <c r="N19" s="1052"/>
      <c r="O19" s="1052"/>
      <c r="P19" s="1052"/>
      <c r="Q19" s="1052"/>
      <c r="R19" s="1052"/>
      <c r="S19" s="1052"/>
      <c r="T19" s="1039">
        <v>200</v>
      </c>
      <c r="U19" s="1040"/>
    </row>
    <row r="20" spans="2:21" s="42" customFormat="1" ht="39" customHeight="1">
      <c r="B20" s="1061"/>
      <c r="C20" s="1015" t="s">
        <v>277</v>
      </c>
      <c r="D20" s="1016"/>
      <c r="E20" s="1016"/>
      <c r="F20" s="1016"/>
      <c r="G20" s="473"/>
      <c r="H20" s="474"/>
      <c r="I20" s="472">
        <v>600</v>
      </c>
      <c r="J20" s="1057"/>
      <c r="K20" s="1058"/>
      <c r="L20" s="1052" t="s">
        <v>139</v>
      </c>
      <c r="M20" s="1052"/>
      <c r="N20" s="1052"/>
      <c r="O20" s="1052"/>
      <c r="P20" s="1052"/>
      <c r="Q20" s="1052"/>
      <c r="R20" s="1052"/>
      <c r="S20" s="1052"/>
      <c r="T20" s="1013">
        <v>200</v>
      </c>
      <c r="U20" s="1014"/>
    </row>
    <row r="21" spans="2:21" s="42" customFormat="1" ht="39" customHeight="1">
      <c r="B21" s="1061"/>
      <c r="C21" s="1015" t="s">
        <v>278</v>
      </c>
      <c r="D21" s="1016"/>
      <c r="E21" s="1016"/>
      <c r="F21" s="1016"/>
      <c r="G21" s="1016"/>
      <c r="H21" s="1017"/>
      <c r="I21" s="112">
        <v>1300</v>
      </c>
      <c r="J21" s="1059"/>
      <c r="K21" s="1060"/>
      <c r="L21" s="1052"/>
      <c r="M21" s="1052"/>
      <c r="N21" s="1052"/>
      <c r="O21" s="1052"/>
      <c r="P21" s="1052"/>
      <c r="Q21" s="1052"/>
      <c r="R21" s="1052"/>
      <c r="S21" s="1052"/>
      <c r="T21" s="1039"/>
      <c r="U21" s="1040"/>
    </row>
    <row r="22" spans="2:21" s="42" customFormat="1" ht="39" customHeight="1">
      <c r="B22" s="1044" t="s">
        <v>289</v>
      </c>
      <c r="C22" s="1063" t="s">
        <v>147</v>
      </c>
      <c r="D22" s="1064"/>
      <c r="E22" s="1064"/>
      <c r="F22" s="1064"/>
      <c r="G22" s="1064"/>
      <c r="H22" s="1065"/>
      <c r="I22" s="117">
        <v>400</v>
      </c>
      <c r="J22" s="1055" t="s">
        <v>145</v>
      </c>
      <c r="K22" s="1056"/>
      <c r="L22" s="1052"/>
      <c r="M22" s="1052"/>
      <c r="N22" s="1052"/>
      <c r="O22" s="1052"/>
      <c r="P22" s="1052"/>
      <c r="Q22" s="1052"/>
      <c r="R22" s="1052"/>
      <c r="S22" s="1052"/>
      <c r="T22" s="1039"/>
      <c r="U22" s="1040"/>
    </row>
    <row r="23" spans="2:21" s="42" customFormat="1" ht="39" customHeight="1">
      <c r="B23" s="1061"/>
      <c r="C23" s="1015" t="s">
        <v>148</v>
      </c>
      <c r="D23" s="1016"/>
      <c r="E23" s="1016"/>
      <c r="F23" s="1016"/>
      <c r="G23" s="1016"/>
      <c r="H23" s="1017"/>
      <c r="I23" s="115">
        <v>180</v>
      </c>
      <c r="J23" s="1057"/>
      <c r="K23" s="1058"/>
      <c r="L23" s="1052"/>
      <c r="M23" s="1052"/>
      <c r="N23" s="1052"/>
      <c r="O23" s="1052"/>
      <c r="P23" s="1052"/>
      <c r="Q23" s="1052"/>
      <c r="R23" s="1052"/>
      <c r="S23" s="1052"/>
      <c r="T23" s="1039"/>
      <c r="U23" s="1040"/>
    </row>
    <row r="24" spans="2:21" s="42" customFormat="1" ht="39" customHeight="1" thickBot="1">
      <c r="B24" s="1062"/>
      <c r="C24" s="1073" t="s">
        <v>288</v>
      </c>
      <c r="D24" s="1073"/>
      <c r="E24" s="1073"/>
      <c r="F24" s="1073"/>
      <c r="G24" s="1073"/>
      <c r="H24" s="1073"/>
      <c r="I24" s="116">
        <v>120</v>
      </c>
      <c r="J24" s="1074"/>
      <c r="K24" s="1075"/>
      <c r="L24" s="1073"/>
      <c r="M24" s="1073"/>
      <c r="N24" s="1073"/>
      <c r="O24" s="1073"/>
      <c r="P24" s="1073"/>
      <c r="Q24" s="1073"/>
      <c r="R24" s="1073"/>
      <c r="S24" s="1073"/>
      <c r="T24" s="1041"/>
      <c r="U24" s="1042"/>
    </row>
    <row r="25" spans="2:21" s="42" customFormat="1" ht="39" customHeight="1">
      <c r="B25" s="46"/>
      <c r="C25" s="46"/>
      <c r="D25" s="47"/>
      <c r="E25" s="47"/>
      <c r="F25" s="47"/>
      <c r="G25" s="47"/>
      <c r="H25" s="47"/>
      <c r="I25" s="47"/>
      <c r="J25" s="47"/>
      <c r="K25" s="47"/>
      <c r="L25" s="47"/>
      <c r="M25" s="47"/>
      <c r="N25" s="47"/>
      <c r="O25" s="47"/>
      <c r="P25" s="47"/>
      <c r="Q25" s="47"/>
      <c r="R25" s="47"/>
      <c r="S25" s="47"/>
      <c r="T25" s="47"/>
      <c r="U25" s="47"/>
    </row>
    <row r="26" spans="2:21" s="42" customFormat="1" ht="39" customHeight="1" thickBot="1">
      <c r="B26" s="69" t="s">
        <v>22</v>
      </c>
      <c r="C26" s="1089" t="s">
        <v>23</v>
      </c>
      <c r="D26" s="1090"/>
      <c r="E26" s="1090"/>
      <c r="F26" s="1090"/>
      <c r="G26" s="1091"/>
      <c r="H26" s="1098" t="s">
        <v>24</v>
      </c>
      <c r="I26" s="1099"/>
      <c r="J26" s="1099"/>
      <c r="K26" s="1099"/>
      <c r="L26" s="1099"/>
      <c r="M26" s="1100"/>
      <c r="N26" s="1098" t="s">
        <v>25</v>
      </c>
      <c r="O26" s="1099"/>
      <c r="P26" s="1099"/>
      <c r="Q26" s="1099"/>
      <c r="R26" s="1099"/>
      <c r="S26" s="1099"/>
      <c r="T26" s="1099"/>
      <c r="U26" s="1100"/>
    </row>
    <row r="27" spans="2:21" s="42" customFormat="1" ht="21" customHeight="1" thickTop="1">
      <c r="B27" s="1030" t="s">
        <v>26</v>
      </c>
      <c r="C27" s="1024" t="s">
        <v>27</v>
      </c>
      <c r="D27" s="1025"/>
      <c r="E27" s="1025"/>
      <c r="F27" s="1025"/>
      <c r="G27" s="1026"/>
      <c r="H27" s="1018" t="s">
        <v>233</v>
      </c>
      <c r="I27" s="1019"/>
      <c r="J27" s="1019"/>
      <c r="K27" s="1019"/>
      <c r="L27" s="1019"/>
      <c r="M27" s="1020"/>
      <c r="N27" s="1021" t="s">
        <v>234</v>
      </c>
      <c r="O27" s="1022"/>
      <c r="P27" s="1022"/>
      <c r="Q27" s="1022"/>
      <c r="R27" s="1022"/>
      <c r="S27" s="1022"/>
      <c r="T27" s="1022"/>
      <c r="U27" s="1023"/>
    </row>
    <row r="28" spans="2:21" s="42" customFormat="1" ht="21" customHeight="1" thickBot="1">
      <c r="B28" s="1031"/>
      <c r="C28" s="1027"/>
      <c r="D28" s="1028"/>
      <c r="E28" s="1028"/>
      <c r="F28" s="1028"/>
      <c r="G28" s="1029"/>
      <c r="H28" s="1101" t="s">
        <v>279</v>
      </c>
      <c r="I28" s="1102"/>
      <c r="J28" s="1102"/>
      <c r="K28" s="1102"/>
      <c r="L28" s="1102"/>
      <c r="M28" s="1103"/>
      <c r="N28" s="1095" t="s">
        <v>280</v>
      </c>
      <c r="O28" s="1096"/>
      <c r="P28" s="1096"/>
      <c r="Q28" s="1096"/>
      <c r="R28" s="1096"/>
      <c r="S28" s="1096"/>
      <c r="T28" s="1096"/>
      <c r="U28" s="1097"/>
    </row>
    <row r="29" spans="2:21" s="42" customFormat="1" ht="39" customHeight="1" thickTop="1">
      <c r="B29" s="48">
        <v>1</v>
      </c>
      <c r="C29" s="1033" t="s">
        <v>28</v>
      </c>
      <c r="D29" s="1034"/>
      <c r="E29" s="1034"/>
      <c r="F29" s="1034"/>
      <c r="G29" s="1035"/>
      <c r="H29" s="1092"/>
      <c r="I29" s="1093"/>
      <c r="J29" s="1093"/>
      <c r="K29" s="1093"/>
      <c r="L29" s="1093"/>
      <c r="M29" s="1094"/>
      <c r="N29" s="140"/>
      <c r="O29" s="44" t="s">
        <v>29</v>
      </c>
      <c r="P29" s="44"/>
      <c r="Q29" s="138"/>
      <c r="R29" s="111" t="s">
        <v>142</v>
      </c>
      <c r="S29" s="1106">
        <f t="shared" ref="S29:S38" si="0">N29*Q29</f>
        <v>0</v>
      </c>
      <c r="T29" s="1106"/>
      <c r="U29" s="49" t="s">
        <v>31</v>
      </c>
    </row>
    <row r="30" spans="2:21" s="42" customFormat="1" ht="39" customHeight="1">
      <c r="B30" s="50">
        <v>2</v>
      </c>
      <c r="C30" s="1033" t="s">
        <v>28</v>
      </c>
      <c r="D30" s="1034"/>
      <c r="E30" s="1034"/>
      <c r="F30" s="1034"/>
      <c r="G30" s="1035"/>
      <c r="H30" s="1036"/>
      <c r="I30" s="1037"/>
      <c r="J30" s="1037"/>
      <c r="K30" s="1037"/>
      <c r="L30" s="1037"/>
      <c r="M30" s="1038"/>
      <c r="N30" s="141"/>
      <c r="O30" s="43" t="s">
        <v>29</v>
      </c>
      <c r="P30" s="43"/>
      <c r="Q30" s="139"/>
      <c r="R30" s="51" t="s">
        <v>30</v>
      </c>
      <c r="S30" s="1104">
        <f t="shared" si="0"/>
        <v>0</v>
      </c>
      <c r="T30" s="1104"/>
      <c r="U30" s="52" t="s">
        <v>31</v>
      </c>
    </row>
    <row r="31" spans="2:21" s="42" customFormat="1" ht="39" customHeight="1">
      <c r="B31" s="50">
        <v>3</v>
      </c>
      <c r="C31" s="1033" t="s">
        <v>28</v>
      </c>
      <c r="D31" s="1034"/>
      <c r="E31" s="1034"/>
      <c r="F31" s="1034"/>
      <c r="G31" s="1035"/>
      <c r="H31" s="1036"/>
      <c r="I31" s="1037"/>
      <c r="J31" s="1037"/>
      <c r="K31" s="1037"/>
      <c r="L31" s="1037"/>
      <c r="M31" s="1038"/>
      <c r="N31" s="141"/>
      <c r="O31" s="43" t="s">
        <v>29</v>
      </c>
      <c r="P31" s="43"/>
      <c r="Q31" s="139"/>
      <c r="R31" s="51" t="s">
        <v>30</v>
      </c>
      <c r="S31" s="1104">
        <f t="shared" si="0"/>
        <v>0</v>
      </c>
      <c r="T31" s="1104"/>
      <c r="U31" s="52" t="s">
        <v>31</v>
      </c>
    </row>
    <row r="32" spans="2:21" s="42" customFormat="1" ht="39" customHeight="1">
      <c r="B32" s="50">
        <v>4</v>
      </c>
      <c r="C32" s="1033" t="s">
        <v>28</v>
      </c>
      <c r="D32" s="1034"/>
      <c r="E32" s="1034"/>
      <c r="F32" s="1034"/>
      <c r="G32" s="1035"/>
      <c r="H32" s="1036"/>
      <c r="I32" s="1037"/>
      <c r="J32" s="1037"/>
      <c r="K32" s="1037"/>
      <c r="L32" s="1037"/>
      <c r="M32" s="1038"/>
      <c r="N32" s="141"/>
      <c r="O32" s="43" t="s">
        <v>29</v>
      </c>
      <c r="P32" s="43"/>
      <c r="Q32" s="139"/>
      <c r="R32" s="51" t="s">
        <v>30</v>
      </c>
      <c r="S32" s="1104">
        <f t="shared" si="0"/>
        <v>0</v>
      </c>
      <c r="T32" s="1104"/>
      <c r="U32" s="52" t="s">
        <v>31</v>
      </c>
    </row>
    <row r="33" spans="1:24" s="42" customFormat="1" ht="39" customHeight="1">
      <c r="B33" s="50">
        <v>5</v>
      </c>
      <c r="C33" s="1033" t="s">
        <v>28</v>
      </c>
      <c r="D33" s="1034"/>
      <c r="E33" s="1034"/>
      <c r="F33" s="1034"/>
      <c r="G33" s="1035"/>
      <c r="H33" s="1036"/>
      <c r="I33" s="1037"/>
      <c r="J33" s="1037"/>
      <c r="K33" s="1037"/>
      <c r="L33" s="1037"/>
      <c r="M33" s="1038"/>
      <c r="N33" s="141"/>
      <c r="O33" s="43" t="s">
        <v>29</v>
      </c>
      <c r="P33" s="43"/>
      <c r="Q33" s="139"/>
      <c r="R33" s="51" t="s">
        <v>30</v>
      </c>
      <c r="S33" s="1104">
        <f t="shared" si="0"/>
        <v>0</v>
      </c>
      <c r="T33" s="1104"/>
      <c r="U33" s="52" t="s">
        <v>31</v>
      </c>
    </row>
    <row r="34" spans="1:24" s="42" customFormat="1" ht="39" customHeight="1">
      <c r="B34" s="50">
        <v>6</v>
      </c>
      <c r="C34" s="1033" t="s">
        <v>28</v>
      </c>
      <c r="D34" s="1034"/>
      <c r="E34" s="1034"/>
      <c r="F34" s="1034"/>
      <c r="G34" s="1035"/>
      <c r="H34" s="1036"/>
      <c r="I34" s="1037"/>
      <c r="J34" s="1037"/>
      <c r="K34" s="1037"/>
      <c r="L34" s="1037"/>
      <c r="M34" s="1038"/>
      <c r="N34" s="141"/>
      <c r="O34" s="43" t="s">
        <v>29</v>
      </c>
      <c r="P34" s="43"/>
      <c r="Q34" s="139"/>
      <c r="R34" s="51" t="s">
        <v>30</v>
      </c>
      <c r="S34" s="1104">
        <f t="shared" si="0"/>
        <v>0</v>
      </c>
      <c r="T34" s="1104"/>
      <c r="U34" s="52" t="s">
        <v>31</v>
      </c>
    </row>
    <row r="35" spans="1:24" s="42" customFormat="1" ht="39" customHeight="1">
      <c r="B35" s="50">
        <v>7</v>
      </c>
      <c r="C35" s="1033" t="s">
        <v>28</v>
      </c>
      <c r="D35" s="1034"/>
      <c r="E35" s="1034"/>
      <c r="F35" s="1034"/>
      <c r="G35" s="1035"/>
      <c r="H35" s="1036"/>
      <c r="I35" s="1037"/>
      <c r="J35" s="1037"/>
      <c r="K35" s="1037"/>
      <c r="L35" s="1037"/>
      <c r="M35" s="1038"/>
      <c r="N35" s="141"/>
      <c r="O35" s="43" t="s">
        <v>29</v>
      </c>
      <c r="P35" s="43"/>
      <c r="Q35" s="139"/>
      <c r="R35" s="51" t="s">
        <v>30</v>
      </c>
      <c r="S35" s="1104">
        <f t="shared" si="0"/>
        <v>0</v>
      </c>
      <c r="T35" s="1104"/>
      <c r="U35" s="52" t="s">
        <v>31</v>
      </c>
    </row>
    <row r="36" spans="1:24" s="42" customFormat="1" ht="39" customHeight="1">
      <c r="B36" s="50">
        <v>8</v>
      </c>
      <c r="C36" s="1033" t="s">
        <v>28</v>
      </c>
      <c r="D36" s="1034"/>
      <c r="E36" s="1034"/>
      <c r="F36" s="1034"/>
      <c r="G36" s="1035"/>
      <c r="H36" s="1036"/>
      <c r="I36" s="1037"/>
      <c r="J36" s="1037"/>
      <c r="K36" s="1037"/>
      <c r="L36" s="1037"/>
      <c r="M36" s="1038"/>
      <c r="N36" s="141"/>
      <c r="O36" s="43" t="s">
        <v>29</v>
      </c>
      <c r="P36" s="43"/>
      <c r="Q36" s="139"/>
      <c r="R36" s="51" t="s">
        <v>30</v>
      </c>
      <c r="S36" s="1104">
        <f t="shared" si="0"/>
        <v>0</v>
      </c>
      <c r="T36" s="1104"/>
      <c r="U36" s="52" t="s">
        <v>31</v>
      </c>
    </row>
    <row r="37" spans="1:24" s="42" customFormat="1" ht="39" customHeight="1">
      <c r="B37" s="50">
        <v>9</v>
      </c>
      <c r="C37" s="1033" t="s">
        <v>28</v>
      </c>
      <c r="D37" s="1034"/>
      <c r="E37" s="1034"/>
      <c r="F37" s="1034"/>
      <c r="G37" s="1035"/>
      <c r="H37" s="1036"/>
      <c r="I37" s="1037"/>
      <c r="J37" s="1037"/>
      <c r="K37" s="1037"/>
      <c r="L37" s="1037"/>
      <c r="M37" s="1038"/>
      <c r="N37" s="141"/>
      <c r="O37" s="43" t="s">
        <v>29</v>
      </c>
      <c r="P37" s="43"/>
      <c r="Q37" s="139"/>
      <c r="R37" s="51" t="s">
        <v>30</v>
      </c>
      <c r="S37" s="1104">
        <f t="shared" si="0"/>
        <v>0</v>
      </c>
      <c r="T37" s="1104"/>
      <c r="U37" s="52" t="s">
        <v>31</v>
      </c>
    </row>
    <row r="38" spans="1:24" s="42" customFormat="1" ht="39" customHeight="1" thickBot="1">
      <c r="B38" s="50">
        <v>10</v>
      </c>
      <c r="C38" s="1033" t="s">
        <v>28</v>
      </c>
      <c r="D38" s="1034"/>
      <c r="E38" s="1034"/>
      <c r="F38" s="1034"/>
      <c r="G38" s="1035"/>
      <c r="H38" s="1036"/>
      <c r="I38" s="1037"/>
      <c r="J38" s="1037"/>
      <c r="K38" s="1037"/>
      <c r="L38" s="1037"/>
      <c r="M38" s="1038"/>
      <c r="N38" s="141"/>
      <c r="O38" s="43" t="s">
        <v>29</v>
      </c>
      <c r="P38" s="44"/>
      <c r="Q38" s="139"/>
      <c r="R38" s="51" t="s">
        <v>30</v>
      </c>
      <c r="S38" s="1105">
        <f t="shared" si="0"/>
        <v>0</v>
      </c>
      <c r="T38" s="1105"/>
      <c r="U38" s="52" t="s">
        <v>31</v>
      </c>
    </row>
    <row r="39" spans="1:24" s="42" customFormat="1" ht="49.5" customHeight="1" thickBot="1">
      <c r="B39" s="45"/>
      <c r="C39" s="45"/>
      <c r="D39" s="53"/>
      <c r="E39" s="54"/>
      <c r="F39" s="54"/>
      <c r="G39" s="45"/>
      <c r="H39" s="45"/>
      <c r="I39" s="45"/>
      <c r="J39" s="1087"/>
      <c r="K39" s="1087"/>
      <c r="L39" s="1087"/>
      <c r="M39" s="1088"/>
      <c r="N39" s="60" t="s">
        <v>85</v>
      </c>
      <c r="O39" s="59"/>
      <c r="P39" s="1086">
        <f>SUM(S29:T38)</f>
        <v>0</v>
      </c>
      <c r="Q39" s="1086"/>
      <c r="R39" s="1086"/>
      <c r="S39" s="1086"/>
      <c r="T39" s="1086"/>
      <c r="U39" s="55" t="s">
        <v>31</v>
      </c>
    </row>
    <row r="40" spans="1:24" s="42" customFormat="1" ht="8.25" customHeight="1">
      <c r="B40" s="11"/>
      <c r="C40" s="11"/>
      <c r="D40" s="11"/>
      <c r="E40" s="11"/>
      <c r="F40" s="11"/>
      <c r="G40" s="11"/>
      <c r="H40" s="11"/>
      <c r="I40" s="11"/>
      <c r="J40" s="11"/>
      <c r="K40" s="11"/>
      <c r="L40" s="11"/>
      <c r="M40" s="11"/>
      <c r="N40" s="17"/>
      <c r="O40" s="11"/>
      <c r="P40" s="11"/>
      <c r="Q40" s="11"/>
      <c r="R40" s="11"/>
      <c r="S40" s="11"/>
      <c r="T40" s="11"/>
      <c r="U40" s="11"/>
    </row>
    <row r="41" spans="1:24" ht="21.75" customHeight="1">
      <c r="B41" s="1085"/>
      <c r="C41" s="1085"/>
      <c r="D41" s="1085"/>
      <c r="E41" s="1085"/>
      <c r="F41" s="1085"/>
      <c r="G41" s="1085"/>
      <c r="H41" s="1085"/>
      <c r="I41" s="1085"/>
      <c r="J41" s="1085"/>
      <c r="K41" s="1085"/>
      <c r="L41" s="1085"/>
      <c r="M41" s="1085"/>
      <c r="N41" s="1085"/>
      <c r="O41" s="1085"/>
      <c r="P41" s="54"/>
      <c r="Q41" s="54"/>
      <c r="R41" s="47"/>
      <c r="S41" s="47"/>
      <c r="T41" s="47"/>
      <c r="U41" s="47"/>
    </row>
    <row r="42" spans="1:24" ht="21.75" customHeight="1">
      <c r="B42" s="1085" t="s">
        <v>33</v>
      </c>
      <c r="C42" s="1085"/>
      <c r="D42" s="1085"/>
      <c r="E42" s="1085"/>
      <c r="F42" s="1085"/>
      <c r="G42" s="1085"/>
      <c r="H42" s="1085"/>
      <c r="I42" s="1085"/>
      <c r="J42" s="1085"/>
      <c r="K42" s="1085"/>
      <c r="L42" s="1085"/>
      <c r="M42" s="1085"/>
      <c r="N42" s="1085"/>
      <c r="O42" s="1085"/>
      <c r="P42" s="54"/>
      <c r="Q42" s="54"/>
      <c r="R42" s="47"/>
      <c r="S42" s="47"/>
      <c r="T42" s="47"/>
      <c r="U42" s="47"/>
    </row>
    <row r="43" spans="1:24" ht="24" customHeight="1">
      <c r="B43" s="1032" t="s">
        <v>81</v>
      </c>
      <c r="C43" s="1032"/>
      <c r="D43" s="1032"/>
      <c r="E43" s="1032"/>
      <c r="F43" s="1032"/>
      <c r="G43" s="1032"/>
      <c r="H43" s="1032"/>
      <c r="I43" s="1032"/>
      <c r="J43" s="1032"/>
      <c r="K43" s="1032"/>
      <c r="L43" s="1032"/>
      <c r="M43" s="1032"/>
      <c r="N43" s="1032"/>
      <c r="O43" s="1032"/>
      <c r="P43" s="47"/>
      <c r="Q43" s="47"/>
      <c r="R43" s="47"/>
      <c r="S43" s="47"/>
      <c r="T43" s="47"/>
      <c r="U43" s="47"/>
    </row>
    <row r="44" spans="1:24" s="13" customFormat="1" ht="24.75" customHeight="1">
      <c r="A44" s="56"/>
      <c r="B44" s="17" t="s">
        <v>34</v>
      </c>
      <c r="C44" s="475"/>
      <c r="D44" s="475"/>
      <c r="E44" s="475"/>
      <c r="F44" s="475"/>
      <c r="G44" s="475"/>
      <c r="H44" s="475"/>
      <c r="I44" s="475"/>
      <c r="J44" s="475"/>
      <c r="K44" s="475"/>
      <c r="L44" s="475"/>
      <c r="M44" s="475"/>
      <c r="N44" s="475"/>
      <c r="O44" s="475"/>
      <c r="P44" s="46"/>
      <c r="Q44" s="46"/>
      <c r="R44" s="44"/>
      <c r="S44" s="44"/>
      <c r="T44" s="44"/>
      <c r="U44" s="44"/>
      <c r="V44" s="56"/>
      <c r="W44" s="57"/>
      <c r="X44" s="57"/>
    </row>
    <row r="45" spans="1:24" ht="24.75" customHeight="1">
      <c r="A45" s="10"/>
      <c r="B45" s="17" t="s">
        <v>82</v>
      </c>
      <c r="C45" s="17"/>
      <c r="D45" s="17"/>
      <c r="E45" s="17"/>
      <c r="F45" s="17"/>
      <c r="G45" s="17"/>
      <c r="H45" s="17"/>
      <c r="I45" s="17"/>
      <c r="J45" s="17"/>
      <c r="K45" s="17"/>
      <c r="L45" s="17"/>
      <c r="M45" s="17"/>
      <c r="N45" s="17"/>
      <c r="O45" s="17"/>
      <c r="P45" s="44"/>
      <c r="Q45" s="44"/>
      <c r="R45" s="10"/>
      <c r="S45" s="10"/>
      <c r="T45" s="10"/>
      <c r="U45" s="10"/>
      <c r="V45" s="10"/>
      <c r="W45" s="10"/>
      <c r="X45" s="10"/>
    </row>
    <row r="46" spans="1:24" ht="24.75" customHeight="1">
      <c r="A46" s="12"/>
      <c r="B46" s="17" t="s">
        <v>35</v>
      </c>
      <c r="C46" s="18"/>
      <c r="D46" s="18"/>
      <c r="E46" s="18"/>
      <c r="F46" s="18"/>
      <c r="G46" s="18"/>
      <c r="H46" s="18"/>
      <c r="I46" s="18"/>
      <c r="J46" s="18"/>
      <c r="K46" s="149"/>
      <c r="L46" s="18"/>
      <c r="M46" s="18"/>
      <c r="N46" s="18"/>
      <c r="O46" s="18"/>
      <c r="P46" s="46"/>
      <c r="Q46" s="46"/>
      <c r="R46" s="12"/>
      <c r="S46" s="12"/>
      <c r="T46" s="12"/>
      <c r="U46" s="12"/>
      <c r="V46" s="12"/>
      <c r="W46" s="12"/>
      <c r="X46" s="12"/>
    </row>
    <row r="47" spans="1:24" ht="4.5" customHeight="1" thickBot="1">
      <c r="A47" s="12"/>
      <c r="C47" s="18"/>
      <c r="D47" s="18"/>
      <c r="E47" s="18"/>
      <c r="F47" s="18"/>
      <c r="G47" s="18"/>
      <c r="H47" s="18"/>
      <c r="I47" s="18"/>
      <c r="J47" s="18"/>
      <c r="K47" s="149"/>
      <c r="L47" s="18"/>
      <c r="M47" s="18"/>
      <c r="N47" s="18"/>
      <c r="O47" s="18"/>
      <c r="P47" s="46"/>
      <c r="Q47" s="46"/>
      <c r="R47" s="12"/>
      <c r="S47" s="12"/>
      <c r="T47" s="12"/>
      <c r="U47" s="12"/>
      <c r="V47" s="12"/>
      <c r="W47" s="12"/>
      <c r="X47" s="12"/>
    </row>
    <row r="48" spans="1:24" ht="33" customHeight="1">
      <c r="B48" s="1076" t="s">
        <v>138</v>
      </c>
      <c r="C48" s="1077"/>
      <c r="D48" s="1077"/>
      <c r="E48" s="1077"/>
      <c r="F48" s="1077"/>
      <c r="G48" s="1077"/>
      <c r="H48" s="1077"/>
      <c r="I48" s="1077"/>
      <c r="J48" s="1077"/>
      <c r="K48" s="1077"/>
      <c r="L48" s="1077"/>
      <c r="M48" s="1077"/>
      <c r="N48" s="1077"/>
      <c r="O48" s="1077"/>
      <c r="P48" s="1077"/>
      <c r="Q48" s="1077"/>
      <c r="R48" s="1077"/>
      <c r="S48" s="1077"/>
      <c r="T48" s="1077"/>
      <c r="U48" s="1078"/>
    </row>
    <row r="49" spans="1:23" ht="33" customHeight="1">
      <c r="B49" s="1079"/>
      <c r="C49" s="1080"/>
      <c r="D49" s="1080"/>
      <c r="E49" s="1080"/>
      <c r="F49" s="1080"/>
      <c r="G49" s="1080"/>
      <c r="H49" s="1080"/>
      <c r="I49" s="1080"/>
      <c r="J49" s="1080"/>
      <c r="K49" s="1080"/>
      <c r="L49" s="1080"/>
      <c r="M49" s="1080"/>
      <c r="N49" s="1080"/>
      <c r="O49" s="1080"/>
      <c r="P49" s="1080"/>
      <c r="Q49" s="1080"/>
      <c r="R49" s="1080"/>
      <c r="S49" s="1080"/>
      <c r="T49" s="1080"/>
      <c r="U49" s="1081"/>
    </row>
    <row r="50" spans="1:23" ht="33" customHeight="1" thickBot="1">
      <c r="B50" s="1082"/>
      <c r="C50" s="1083"/>
      <c r="D50" s="1083"/>
      <c r="E50" s="1083"/>
      <c r="F50" s="1083"/>
      <c r="G50" s="1083"/>
      <c r="H50" s="1083"/>
      <c r="I50" s="1083"/>
      <c r="J50" s="1083"/>
      <c r="K50" s="1083"/>
      <c r="L50" s="1083"/>
      <c r="M50" s="1083"/>
      <c r="N50" s="1083"/>
      <c r="O50" s="1083"/>
      <c r="P50" s="1083"/>
      <c r="Q50" s="1083"/>
      <c r="R50" s="1083"/>
      <c r="S50" s="1083"/>
      <c r="T50" s="1083"/>
      <c r="U50" s="1084"/>
    </row>
    <row r="51" spans="1:23" ht="16.5">
      <c r="A51" s="8"/>
      <c r="B51" s="8"/>
      <c r="C51" s="8"/>
      <c r="D51" s="8"/>
      <c r="E51" s="8"/>
      <c r="F51" s="8"/>
      <c r="G51" s="8"/>
      <c r="H51" s="8"/>
      <c r="I51" s="47"/>
      <c r="J51" s="8"/>
      <c r="K51" s="8"/>
      <c r="L51" s="8"/>
      <c r="M51" s="8"/>
      <c r="N51" s="8"/>
      <c r="O51" s="8"/>
      <c r="P51" s="8"/>
      <c r="Q51" s="8"/>
      <c r="R51" s="8"/>
      <c r="S51" s="8"/>
      <c r="T51" s="8"/>
      <c r="U51" s="8"/>
      <c r="V51" s="8"/>
      <c r="W51" s="8"/>
    </row>
    <row r="52" spans="1:23">
      <c r="A52" s="8"/>
      <c r="B52" s="8"/>
      <c r="C52" s="8"/>
      <c r="D52" s="8"/>
      <c r="E52" s="8"/>
      <c r="F52" s="8"/>
      <c r="G52" s="8"/>
      <c r="H52" s="8"/>
      <c r="I52" s="8"/>
      <c r="J52" s="8"/>
      <c r="K52" s="8"/>
      <c r="L52" s="8"/>
      <c r="M52" s="8"/>
      <c r="N52" s="8"/>
      <c r="O52" s="8"/>
      <c r="P52" s="8"/>
      <c r="Q52" s="8"/>
      <c r="R52" s="8"/>
      <c r="S52" s="8"/>
      <c r="T52" s="8"/>
      <c r="U52" s="8"/>
      <c r="V52" s="8"/>
      <c r="W52" s="8"/>
    </row>
  </sheetData>
  <sheetProtection algorithmName="SHA-512" hashValue="OjojchpFQ/PMxuIBd8wXOs+ZVPi/wckVKaKwIZTAfK18LLBzp/oZukRb+i4/NPZlAermZiP/puT6MbdYh19EZQ==" saltValue="UrT4eJQV3L/jMjRaK9vBEQ==" spinCount="100000" sheet="1" objects="1" scenarios="1"/>
  <mergeCells count="110">
    <mergeCell ref="S1:U1"/>
    <mergeCell ref="S2:U2"/>
    <mergeCell ref="B3:I3"/>
    <mergeCell ref="B6:C8"/>
    <mergeCell ref="D6:I6"/>
    <mergeCell ref="J6:M7"/>
    <mergeCell ref="D7:I8"/>
    <mergeCell ref="N6:U6"/>
    <mergeCell ref="N7:U7"/>
    <mergeCell ref="J8:M8"/>
    <mergeCell ref="N8:U8"/>
    <mergeCell ref="B9:C9"/>
    <mergeCell ref="D9:I9"/>
    <mergeCell ref="J9:M9"/>
    <mergeCell ref="N9:U9"/>
    <mergeCell ref="B10:C10"/>
    <mergeCell ref="J10:M10"/>
    <mergeCell ref="N10:U10"/>
    <mergeCell ref="D10:I10"/>
    <mergeCell ref="B12:H12"/>
    <mergeCell ref="J12:S12"/>
    <mergeCell ref="T12:U12"/>
    <mergeCell ref="T17:U17"/>
    <mergeCell ref="L16:S16"/>
    <mergeCell ref="T15:U15"/>
    <mergeCell ref="T16:U16"/>
    <mergeCell ref="C17:H17"/>
    <mergeCell ref="L17:S17"/>
    <mergeCell ref="C16:H16"/>
    <mergeCell ref="J13:K15"/>
    <mergeCell ref="J16:K16"/>
    <mergeCell ref="J17:K17"/>
    <mergeCell ref="T13:U13"/>
    <mergeCell ref="T14:U14"/>
    <mergeCell ref="T18:U18"/>
    <mergeCell ref="L19:S19"/>
    <mergeCell ref="T19:U19"/>
    <mergeCell ref="L21:S21"/>
    <mergeCell ref="T21:U21"/>
    <mergeCell ref="H38:M38"/>
    <mergeCell ref="H36:M36"/>
    <mergeCell ref="N28:U28"/>
    <mergeCell ref="H26:M26"/>
    <mergeCell ref="N26:U26"/>
    <mergeCell ref="H32:M32"/>
    <mergeCell ref="T22:U22"/>
    <mergeCell ref="H28:M28"/>
    <mergeCell ref="S34:T34"/>
    <mergeCell ref="S35:T35"/>
    <mergeCell ref="S36:T36"/>
    <mergeCell ref="S37:T37"/>
    <mergeCell ref="S38:T38"/>
    <mergeCell ref="S29:T29"/>
    <mergeCell ref="S30:T30"/>
    <mergeCell ref="S32:T32"/>
    <mergeCell ref="S31:T31"/>
    <mergeCell ref="S33:T33"/>
    <mergeCell ref="L22:S22"/>
    <mergeCell ref="B48:U50"/>
    <mergeCell ref="B41:O41"/>
    <mergeCell ref="P39:T39"/>
    <mergeCell ref="J39:M39"/>
    <mergeCell ref="B42:O42"/>
    <mergeCell ref="C31:G31"/>
    <mergeCell ref="C26:G26"/>
    <mergeCell ref="C36:G36"/>
    <mergeCell ref="C38:G38"/>
    <mergeCell ref="C29:G29"/>
    <mergeCell ref="H29:M29"/>
    <mergeCell ref="C30:G30"/>
    <mergeCell ref="H30:M30"/>
    <mergeCell ref="C33:G33"/>
    <mergeCell ref="H33:M33"/>
    <mergeCell ref="B13:B14"/>
    <mergeCell ref="C13:H13"/>
    <mergeCell ref="C14:H14"/>
    <mergeCell ref="L13:S13"/>
    <mergeCell ref="C15:H15"/>
    <mergeCell ref="I13:I14"/>
    <mergeCell ref="J18:K21"/>
    <mergeCell ref="H31:M31"/>
    <mergeCell ref="C32:G32"/>
    <mergeCell ref="B22:B24"/>
    <mergeCell ref="C22:H22"/>
    <mergeCell ref="B18:B21"/>
    <mergeCell ref="C18:H19"/>
    <mergeCell ref="I18:I19"/>
    <mergeCell ref="L18:S18"/>
    <mergeCell ref="L20:S20"/>
    <mergeCell ref="L24:S24"/>
    <mergeCell ref="C23:H23"/>
    <mergeCell ref="C24:H24"/>
    <mergeCell ref="J22:K24"/>
    <mergeCell ref="L23:S23"/>
    <mergeCell ref="T20:U20"/>
    <mergeCell ref="C20:F20"/>
    <mergeCell ref="C21:H21"/>
    <mergeCell ref="H27:M27"/>
    <mergeCell ref="N27:U27"/>
    <mergeCell ref="C27:G28"/>
    <mergeCell ref="B27:B28"/>
    <mergeCell ref="B43:O43"/>
    <mergeCell ref="C37:G37"/>
    <mergeCell ref="H37:M37"/>
    <mergeCell ref="C35:G35"/>
    <mergeCell ref="H35:M35"/>
    <mergeCell ref="C34:G34"/>
    <mergeCell ref="H34:M34"/>
    <mergeCell ref="T23:U23"/>
    <mergeCell ref="T24:U24"/>
  </mergeCells>
  <phoneticPr fontId="2"/>
  <printOptions horizontalCentered="1"/>
  <pageMargins left="0.23622047244094491" right="0.23622047244094491" top="0.55118110236220474" bottom="0.35433070866141736" header="0.11811023622047245" footer="0.11811023622047245"/>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97C63-AC21-449A-81DA-31D8BDEC9C6E}">
  <sheetPr>
    <tabColor rgb="FFFFFF00"/>
    <pageSetUpPr fitToPage="1"/>
  </sheetPr>
  <dimension ref="A1:AD26"/>
  <sheetViews>
    <sheetView showGridLines="0" view="pageBreakPreview" zoomScale="80" zoomScaleNormal="80" zoomScaleSheetLayoutView="80" zoomScalePageLayoutView="80" workbookViewId="0">
      <selection activeCell="B2" sqref="B2"/>
    </sheetView>
  </sheetViews>
  <sheetFormatPr defaultColWidth="0" defaultRowHeight="15.75"/>
  <cols>
    <col min="1" max="1" width="2.625" style="1" customWidth="1"/>
    <col min="2" max="2" width="5.25" style="1" customWidth="1"/>
    <col min="3" max="3" width="6.125" style="1" customWidth="1"/>
    <col min="4" max="4" width="12.5" style="1" customWidth="1"/>
    <col min="5" max="5" width="17.625" style="1" customWidth="1"/>
    <col min="6" max="6" width="30.75" style="1" customWidth="1"/>
    <col min="7" max="7" width="4.125" style="1" customWidth="1"/>
    <col min="8" max="8" width="8" style="1" customWidth="1"/>
    <col min="9" max="9" width="4" style="1" customWidth="1"/>
    <col min="10" max="10" width="9.5" style="1" customWidth="1"/>
    <col min="11" max="11" width="15.125" style="1" customWidth="1"/>
    <col min="12" max="12" width="24.625" style="1" customWidth="1"/>
    <col min="13" max="14" width="9.625" style="1" customWidth="1"/>
    <col min="15" max="15" width="5.25" style="1" customWidth="1"/>
    <col min="16" max="25" width="10.25" style="1" customWidth="1"/>
    <col min="26" max="91" width="1" style="1" customWidth="1"/>
    <col min="92" max="16384" width="0" style="1" hidden="1"/>
  </cols>
  <sheetData>
    <row r="1" spans="1:30" ht="15.75" customHeight="1"/>
    <row r="2" spans="1:30" ht="20.100000000000001" customHeight="1">
      <c r="B2" s="1187"/>
      <c r="C2" s="1187"/>
      <c r="D2" s="1187"/>
      <c r="E2" s="1187"/>
      <c r="F2" s="1187"/>
      <c r="G2" s="127"/>
      <c r="H2" s="189"/>
      <c r="I2" s="189"/>
      <c r="N2" s="125" t="s">
        <v>287</v>
      </c>
    </row>
    <row r="3" spans="1:30" s="75" customFormat="1" ht="54" customHeight="1">
      <c r="B3" s="1188" t="s">
        <v>159</v>
      </c>
      <c r="C3" s="1189"/>
      <c r="D3" s="1189"/>
      <c r="E3" s="1189"/>
      <c r="F3" s="1189"/>
      <c r="G3" s="1189"/>
      <c r="H3" s="1189"/>
      <c r="I3" s="1189"/>
      <c r="J3" s="1189"/>
      <c r="K3" s="1189"/>
      <c r="L3" s="1189"/>
      <c r="M3" s="1189"/>
      <c r="N3" s="1189"/>
    </row>
    <row r="4" spans="1:30" s="75" customFormat="1" ht="4.5" customHeight="1" thickBot="1">
      <c r="B4" s="190"/>
      <c r="C4" s="191"/>
      <c r="D4" s="191"/>
      <c r="E4" s="191"/>
      <c r="F4" s="191"/>
      <c r="G4" s="191"/>
      <c r="H4" s="191"/>
      <c r="I4" s="191"/>
      <c r="J4" s="191"/>
      <c r="K4" s="191"/>
      <c r="L4" s="191"/>
      <c r="M4" s="191"/>
      <c r="N4" s="191"/>
    </row>
    <row r="5" spans="1:30" s="75" customFormat="1" ht="21" customHeight="1" thickBot="1">
      <c r="B5" s="194"/>
      <c r="C5" s="194"/>
      <c r="D5" s="194"/>
      <c r="E5" s="194"/>
      <c r="F5" s="194" t="s">
        <v>167</v>
      </c>
      <c r="G5" s="196"/>
      <c r="H5" s="194" t="s">
        <v>176</v>
      </c>
      <c r="I5" s="196"/>
      <c r="J5" s="194" t="s">
        <v>177</v>
      </c>
      <c r="K5" s="194"/>
      <c r="L5" s="194"/>
      <c r="M5" s="194"/>
      <c r="N5" s="194"/>
    </row>
    <row r="6" spans="1:30" s="75" customFormat="1" ht="15.75" customHeight="1">
      <c r="B6" s="132"/>
      <c r="C6" s="132"/>
      <c r="D6" s="132"/>
      <c r="E6" s="132"/>
      <c r="F6" s="132"/>
      <c r="G6" s="195" t="s">
        <v>178</v>
      </c>
      <c r="H6" s="132"/>
      <c r="I6" s="132"/>
      <c r="J6" s="132"/>
      <c r="K6" s="132"/>
      <c r="L6" s="132"/>
      <c r="M6" s="132"/>
      <c r="N6" s="132"/>
    </row>
    <row r="7" spans="1:30" s="75" customFormat="1" ht="21" customHeight="1">
      <c r="B7" s="1190" t="s">
        <v>156</v>
      </c>
      <c r="C7" s="1191"/>
      <c r="D7" s="1192" t="str">
        <f>IF('活動計画書(必須)'!C7&lt;&gt;"",'活動計画書(必須)'!C7,"")</f>
        <v/>
      </c>
      <c r="E7" s="1192"/>
      <c r="F7" s="1193"/>
      <c r="G7" s="1200" t="s">
        <v>87</v>
      </c>
      <c r="H7" s="1201"/>
      <c r="I7" s="1202"/>
      <c r="J7" s="1194" t="str">
        <f>IF('活動計画書(必須)'!E10&lt;&gt;"",'活動計画書(必須)'!E10&amp;"","")</f>
        <v/>
      </c>
      <c r="K7" s="1194"/>
      <c r="L7" s="1194"/>
      <c r="M7" s="1194"/>
      <c r="N7" s="1195"/>
      <c r="P7" s="75" t="s">
        <v>165</v>
      </c>
    </row>
    <row r="8" spans="1:30" s="75" customFormat="1" ht="24">
      <c r="B8" s="1190" t="s">
        <v>157</v>
      </c>
      <c r="C8" s="1191"/>
      <c r="D8" s="1198" t="str">
        <f>IF('活動計画書(必須)'!F13&lt;&gt;"",'活動計画書(必須)'!AN10,'活動計画書(必須)'!AN11)</f>
        <v/>
      </c>
      <c r="E8" s="1198"/>
      <c r="F8" s="1199"/>
      <c r="G8" s="1203"/>
      <c r="H8" s="1204"/>
      <c r="I8" s="1205"/>
      <c r="J8" s="1196"/>
      <c r="K8" s="1196"/>
      <c r="L8" s="1196"/>
      <c r="M8" s="1196"/>
      <c r="N8" s="1197"/>
      <c r="P8" s="75" t="s">
        <v>168</v>
      </c>
    </row>
    <row r="9" spans="1:30" s="75" customFormat="1" ht="6" customHeight="1">
      <c r="B9" s="77"/>
      <c r="C9" s="77"/>
      <c r="D9" s="77"/>
      <c r="E9" s="77"/>
      <c r="F9" s="77"/>
      <c r="G9" s="77"/>
      <c r="H9" s="77"/>
      <c r="I9" s="77"/>
      <c r="J9" s="77"/>
      <c r="K9" s="77"/>
      <c r="L9" s="77"/>
      <c r="M9" s="77"/>
      <c r="N9" s="77"/>
    </row>
    <row r="10" spans="1:30" ht="19.5" customHeight="1">
      <c r="A10" s="107"/>
      <c r="B10" s="1177" t="s">
        <v>120</v>
      </c>
      <c r="C10" s="1179" t="s">
        <v>51</v>
      </c>
      <c r="D10" s="1180"/>
      <c r="E10" s="1183" t="s">
        <v>52</v>
      </c>
      <c r="F10" s="1183" t="s">
        <v>53</v>
      </c>
      <c r="G10" s="1179" t="s">
        <v>54</v>
      </c>
      <c r="H10" s="1185"/>
      <c r="I10" s="1185"/>
      <c r="J10" s="1180"/>
      <c r="K10" s="1175" t="s">
        <v>104</v>
      </c>
      <c r="L10" s="1166" t="s">
        <v>100</v>
      </c>
      <c r="M10" s="1168" t="s">
        <v>101</v>
      </c>
      <c r="N10" s="1169"/>
      <c r="Q10" s="8"/>
      <c r="R10" s="8"/>
      <c r="S10" s="8"/>
      <c r="T10" s="8"/>
      <c r="U10" s="8"/>
      <c r="V10" s="8"/>
      <c r="W10" s="8"/>
      <c r="X10" s="8"/>
      <c r="Y10" s="8"/>
      <c r="Z10" s="8"/>
      <c r="AA10" s="8"/>
      <c r="AB10" s="8"/>
      <c r="AC10" s="8"/>
      <c r="AD10" s="8"/>
    </row>
    <row r="11" spans="1:30" ht="19.5" customHeight="1">
      <c r="A11" s="107"/>
      <c r="B11" s="1178"/>
      <c r="C11" s="1181"/>
      <c r="D11" s="1182"/>
      <c r="E11" s="1184"/>
      <c r="F11" s="1184"/>
      <c r="G11" s="1181"/>
      <c r="H11" s="1186"/>
      <c r="I11" s="1186"/>
      <c r="J11" s="1182"/>
      <c r="K11" s="1176"/>
      <c r="L11" s="1167"/>
      <c r="M11" s="93" t="s">
        <v>102</v>
      </c>
      <c r="N11" s="92" t="s">
        <v>103</v>
      </c>
      <c r="Q11" s="8"/>
      <c r="R11" s="8"/>
      <c r="S11" s="8"/>
      <c r="T11" s="8"/>
      <c r="U11" s="8"/>
      <c r="V11" s="8"/>
      <c r="W11" s="8"/>
      <c r="X11" s="8"/>
      <c r="Y11" s="8"/>
      <c r="Z11" s="8"/>
      <c r="AA11" s="8"/>
      <c r="AB11" s="8"/>
      <c r="AC11" s="8"/>
      <c r="AD11" s="8"/>
    </row>
    <row r="12" spans="1:30" ht="36.75" customHeight="1">
      <c r="A12" s="107"/>
      <c r="B12" s="76" t="s">
        <v>55</v>
      </c>
      <c r="C12" s="1170" t="s">
        <v>56</v>
      </c>
      <c r="D12" s="1171"/>
      <c r="E12" s="91" t="s">
        <v>57</v>
      </c>
      <c r="F12" s="367" t="s">
        <v>58</v>
      </c>
      <c r="G12" s="1172" t="s">
        <v>95</v>
      </c>
      <c r="H12" s="1173"/>
      <c r="I12" s="1173"/>
      <c r="J12" s="1174"/>
      <c r="K12" s="91" t="s">
        <v>59</v>
      </c>
      <c r="L12" s="366" t="s">
        <v>96</v>
      </c>
      <c r="M12" s="97" t="s">
        <v>158</v>
      </c>
      <c r="N12" s="96" t="s">
        <v>158</v>
      </c>
      <c r="Q12" s="8"/>
      <c r="R12" s="8"/>
      <c r="S12" s="8"/>
      <c r="T12" s="8"/>
      <c r="U12" s="8"/>
      <c r="V12" s="8"/>
      <c r="W12" s="8"/>
      <c r="X12" s="8"/>
      <c r="Y12" s="8"/>
      <c r="Z12" s="8"/>
      <c r="AA12" s="8"/>
      <c r="AB12" s="8"/>
      <c r="AC12" s="8"/>
      <c r="AD12" s="8"/>
    </row>
    <row r="13" spans="1:30" ht="50.25" customHeight="1">
      <c r="A13" s="107"/>
      <c r="B13" s="124">
        <v>1</v>
      </c>
      <c r="C13" s="1161"/>
      <c r="D13" s="1162"/>
      <c r="E13" s="133"/>
      <c r="F13" s="320"/>
      <c r="G13" s="1161"/>
      <c r="H13" s="1163"/>
      <c r="I13" s="1163"/>
      <c r="J13" s="1162"/>
      <c r="K13" s="133"/>
      <c r="L13" s="135"/>
      <c r="M13" s="95" t="s">
        <v>158</v>
      </c>
      <c r="N13" s="94" t="s">
        <v>158</v>
      </c>
      <c r="Q13" s="8"/>
      <c r="R13" s="6"/>
      <c r="S13" s="615"/>
      <c r="T13" s="615"/>
      <c r="U13" s="615"/>
      <c r="V13" s="615"/>
      <c r="W13" s="6"/>
      <c r="X13" s="1165"/>
      <c r="Y13" s="1165"/>
      <c r="Z13" s="1165"/>
      <c r="AA13" s="8"/>
      <c r="AB13" s="8"/>
      <c r="AC13" s="8"/>
      <c r="AD13" s="8"/>
    </row>
    <row r="14" spans="1:30" ht="50.25" customHeight="1">
      <c r="A14" s="107"/>
      <c r="B14" s="124">
        <v>2</v>
      </c>
      <c r="C14" s="1161"/>
      <c r="D14" s="1162"/>
      <c r="E14" s="133"/>
      <c r="F14" s="134"/>
      <c r="G14" s="1161"/>
      <c r="H14" s="1163"/>
      <c r="I14" s="1163"/>
      <c r="J14" s="1162"/>
      <c r="K14" s="133"/>
      <c r="L14" s="135"/>
      <c r="M14" s="95" t="s">
        <v>158</v>
      </c>
      <c r="N14" s="94" t="s">
        <v>158</v>
      </c>
      <c r="Q14" s="8"/>
      <c r="R14" s="6"/>
      <c r="S14" s="615"/>
      <c r="T14" s="615"/>
      <c r="U14" s="615"/>
      <c r="V14" s="615"/>
      <c r="W14" s="6"/>
      <c r="X14" s="615"/>
      <c r="Y14" s="615"/>
      <c r="Z14" s="615"/>
      <c r="AA14" s="8"/>
      <c r="AB14" s="8"/>
      <c r="AC14" s="8"/>
      <c r="AD14" s="8"/>
    </row>
    <row r="15" spans="1:30" ht="50.25" customHeight="1">
      <c r="A15" s="107"/>
      <c r="B15" s="124">
        <v>3</v>
      </c>
      <c r="C15" s="1161"/>
      <c r="D15" s="1162"/>
      <c r="E15" s="133"/>
      <c r="F15" s="134"/>
      <c r="G15" s="1161"/>
      <c r="H15" s="1163"/>
      <c r="I15" s="1163"/>
      <c r="J15" s="1162"/>
      <c r="K15" s="133"/>
      <c r="L15" s="135"/>
      <c r="M15" s="95" t="s">
        <v>158</v>
      </c>
      <c r="N15" s="94" t="s">
        <v>158</v>
      </c>
      <c r="Q15" s="8"/>
      <c r="R15" s="6"/>
      <c r="S15" s="1164"/>
      <c r="T15" s="1164"/>
      <c r="U15" s="1164"/>
      <c r="V15" s="1164"/>
      <c r="W15" s="615"/>
      <c r="X15" s="615"/>
      <c r="Y15" s="615"/>
      <c r="Z15" s="615"/>
      <c r="AA15" s="8"/>
      <c r="AB15" s="8"/>
      <c r="AC15" s="8"/>
      <c r="AD15" s="8"/>
    </row>
    <row r="16" spans="1:30" ht="50.25" customHeight="1">
      <c r="A16" s="107"/>
      <c r="B16" s="124">
        <v>4</v>
      </c>
      <c r="C16" s="1161"/>
      <c r="D16" s="1162"/>
      <c r="E16" s="133"/>
      <c r="F16" s="134"/>
      <c r="G16" s="1161"/>
      <c r="H16" s="1163"/>
      <c r="I16" s="1163"/>
      <c r="J16" s="1162"/>
      <c r="K16" s="133"/>
      <c r="L16" s="135"/>
      <c r="M16" s="95" t="s">
        <v>158</v>
      </c>
      <c r="N16" s="94" t="s">
        <v>158</v>
      </c>
      <c r="Q16" s="8"/>
      <c r="R16" s="8"/>
      <c r="S16" s="8"/>
      <c r="T16" s="8"/>
      <c r="U16" s="8"/>
      <c r="V16" s="8"/>
      <c r="W16" s="8"/>
      <c r="X16" s="8"/>
      <c r="Y16" s="8"/>
      <c r="Z16" s="8"/>
      <c r="AA16" s="8"/>
      <c r="AB16" s="8"/>
      <c r="AC16" s="8"/>
      <c r="AD16" s="8"/>
    </row>
    <row r="17" spans="1:30" ht="50.25" customHeight="1">
      <c r="A17" s="107"/>
      <c r="B17" s="124">
        <v>5</v>
      </c>
      <c r="C17" s="1161"/>
      <c r="D17" s="1162"/>
      <c r="E17" s="133"/>
      <c r="F17" s="134"/>
      <c r="G17" s="1161"/>
      <c r="H17" s="1163"/>
      <c r="I17" s="1163"/>
      <c r="J17" s="1162"/>
      <c r="K17" s="133"/>
      <c r="L17" s="135"/>
      <c r="M17" s="95" t="s">
        <v>158</v>
      </c>
      <c r="N17" s="94" t="s">
        <v>158</v>
      </c>
      <c r="Q17" s="8"/>
      <c r="R17" s="8"/>
      <c r="S17" s="8"/>
      <c r="T17" s="8"/>
      <c r="U17" s="8"/>
      <c r="V17" s="8"/>
      <c r="W17" s="8"/>
      <c r="X17" s="8"/>
      <c r="Y17" s="8"/>
      <c r="Z17" s="8"/>
      <c r="AA17" s="8"/>
      <c r="AB17" s="8"/>
      <c r="AC17" s="8"/>
      <c r="AD17" s="8"/>
    </row>
    <row r="18" spans="1:30" ht="6" customHeight="1">
      <c r="B18" s="78"/>
      <c r="C18" s="78"/>
      <c r="D18" s="79"/>
      <c r="E18" s="79"/>
      <c r="F18" s="79"/>
      <c r="G18" s="79"/>
      <c r="H18" s="79"/>
      <c r="I18" s="79"/>
      <c r="J18" s="79"/>
      <c r="K18" s="79"/>
      <c r="L18" s="79"/>
      <c r="M18" s="79"/>
      <c r="N18" s="79"/>
      <c r="Q18" s="8"/>
      <c r="R18" s="8"/>
      <c r="S18" s="8"/>
      <c r="T18" s="8"/>
      <c r="U18" s="8"/>
      <c r="V18" s="8"/>
      <c r="W18" s="8"/>
      <c r="X18" s="8"/>
      <c r="Y18" s="8"/>
      <c r="Z18" s="8"/>
      <c r="AA18" s="8"/>
      <c r="AB18" s="8"/>
      <c r="AC18" s="8"/>
      <c r="AD18" s="8"/>
    </row>
    <row r="19" spans="1:30" ht="20.100000000000001" customHeight="1">
      <c r="B19" s="1159" t="s">
        <v>89</v>
      </c>
      <c r="C19" s="1159"/>
      <c r="D19" s="1159"/>
      <c r="E19" s="1159"/>
      <c r="F19" s="1159"/>
      <c r="G19" s="1159"/>
      <c r="H19" s="1159"/>
      <c r="I19" s="1159"/>
      <c r="J19" s="1159"/>
      <c r="K19" s="1159"/>
      <c r="L19" s="1159"/>
      <c r="M19" s="1159"/>
      <c r="N19" s="1159"/>
      <c r="Q19" s="8"/>
      <c r="R19" s="8"/>
      <c r="S19" s="8"/>
      <c r="T19" s="8"/>
      <c r="U19" s="8"/>
      <c r="V19" s="8"/>
      <c r="W19" s="8"/>
      <c r="X19" s="8"/>
      <c r="Y19" s="8"/>
      <c r="Z19" s="8"/>
      <c r="AA19" s="8"/>
      <c r="AB19" s="8"/>
      <c r="AC19" s="8"/>
      <c r="AD19" s="8"/>
    </row>
    <row r="20" spans="1:30" ht="20.100000000000001" customHeight="1">
      <c r="B20" s="1159" t="s">
        <v>88</v>
      </c>
      <c r="C20" s="1159"/>
      <c r="D20" s="1159"/>
      <c r="E20" s="1159"/>
      <c r="F20" s="1159"/>
      <c r="G20" s="1159"/>
      <c r="H20" s="1159"/>
      <c r="I20" s="1159"/>
      <c r="J20" s="1159"/>
      <c r="K20" s="1159"/>
      <c r="L20" s="1159"/>
      <c r="M20" s="1159"/>
      <c r="N20" s="1159"/>
      <c r="Q20" s="8"/>
      <c r="R20" s="8"/>
      <c r="S20" s="8"/>
      <c r="T20" s="8"/>
      <c r="U20" s="8"/>
      <c r="V20" s="8"/>
      <c r="W20" s="8"/>
      <c r="X20" s="8"/>
      <c r="Y20" s="8"/>
      <c r="Z20" s="8"/>
      <c r="AA20" s="8"/>
      <c r="AB20" s="8"/>
      <c r="AC20" s="8"/>
      <c r="AD20" s="8"/>
    </row>
    <row r="21" spans="1:30" ht="20.100000000000001" customHeight="1">
      <c r="B21" s="1159" t="s">
        <v>90</v>
      </c>
      <c r="C21" s="1159"/>
      <c r="D21" s="1159"/>
      <c r="E21" s="1159"/>
      <c r="F21" s="1159"/>
      <c r="G21" s="1159"/>
      <c r="H21" s="1159"/>
      <c r="I21" s="1159"/>
      <c r="J21" s="1159"/>
      <c r="K21" s="1159"/>
      <c r="L21" s="1159"/>
      <c r="M21" s="1159"/>
      <c r="N21" s="1159"/>
    </row>
    <row r="22" spans="1:30" ht="20.100000000000001" customHeight="1">
      <c r="B22" s="1158" t="s">
        <v>91</v>
      </c>
      <c r="C22" s="1158"/>
      <c r="D22" s="1158"/>
      <c r="E22" s="1158"/>
      <c r="F22" s="1158"/>
      <c r="G22" s="1158"/>
      <c r="H22" s="1158"/>
      <c r="I22" s="1158"/>
      <c r="J22" s="1158"/>
      <c r="K22" s="1158"/>
      <c r="L22" s="1158"/>
      <c r="M22" s="1158"/>
      <c r="N22" s="1158"/>
    </row>
    <row r="23" spans="1:30" ht="20.100000000000001" customHeight="1">
      <c r="B23" s="1158" t="s">
        <v>92</v>
      </c>
      <c r="C23" s="1158"/>
      <c r="D23" s="1158"/>
      <c r="E23" s="1158"/>
      <c r="F23" s="1158"/>
      <c r="G23" s="1158"/>
      <c r="H23" s="1158"/>
      <c r="I23" s="1158"/>
      <c r="J23" s="1158"/>
      <c r="K23" s="1158"/>
      <c r="L23" s="1158"/>
      <c r="M23" s="1158"/>
      <c r="N23" s="1158"/>
    </row>
    <row r="24" spans="1:30" ht="20.100000000000001" customHeight="1">
      <c r="B24" s="1159" t="s">
        <v>93</v>
      </c>
      <c r="C24" s="1159"/>
      <c r="D24" s="1159"/>
      <c r="E24" s="1159"/>
      <c r="F24" s="1159"/>
      <c r="G24" s="1159"/>
      <c r="H24" s="1159"/>
      <c r="I24" s="1159"/>
      <c r="J24" s="1159"/>
      <c r="K24" s="1159"/>
      <c r="L24" s="1159"/>
      <c r="M24" s="1159"/>
      <c r="N24" s="1159"/>
    </row>
    <row r="25" spans="1:30" ht="20.100000000000001" customHeight="1">
      <c r="B25" s="1160" t="s">
        <v>94</v>
      </c>
      <c r="C25" s="1160"/>
      <c r="D25" s="1160"/>
      <c r="E25" s="1160"/>
      <c r="F25" s="1160"/>
      <c r="G25" s="126"/>
      <c r="H25" s="188"/>
      <c r="I25" s="188"/>
    </row>
    <row r="26" spans="1:30" ht="20.100000000000001" customHeight="1"/>
  </sheetData>
  <sheetProtection algorithmName="SHA-512" hashValue="DJaJAuwqkDdG3TwJjg8nkf28uOiYfa4cKRJCR/fjmLkVQgDhnYalzUllKCs1oiUEd0hDH+Zb8sO70fCLHmy/ow==" saltValue="rx/c4DC52LQxuRTnZw5jPg==" spinCount="100000" sheet="1" objects="1" scenarios="1"/>
  <mergeCells count="41">
    <mergeCell ref="B2:F2"/>
    <mergeCell ref="B3:N3"/>
    <mergeCell ref="B7:C7"/>
    <mergeCell ref="D7:F7"/>
    <mergeCell ref="J7:N8"/>
    <mergeCell ref="B8:C8"/>
    <mergeCell ref="D8:F8"/>
    <mergeCell ref="G7:I8"/>
    <mergeCell ref="B10:B11"/>
    <mergeCell ref="C10:D11"/>
    <mergeCell ref="E10:E11"/>
    <mergeCell ref="F10:F11"/>
    <mergeCell ref="G10:J11"/>
    <mergeCell ref="L10:L11"/>
    <mergeCell ref="M10:N10"/>
    <mergeCell ref="C12:D12"/>
    <mergeCell ref="G12:J12"/>
    <mergeCell ref="C13:D13"/>
    <mergeCell ref="G13:J13"/>
    <mergeCell ref="K10:K11"/>
    <mergeCell ref="S13:V13"/>
    <mergeCell ref="X13:Z13"/>
    <mergeCell ref="C14:D14"/>
    <mergeCell ref="G14:J14"/>
    <mergeCell ref="S14:V14"/>
    <mergeCell ref="X14:Z14"/>
    <mergeCell ref="C15:D15"/>
    <mergeCell ref="G15:J15"/>
    <mergeCell ref="S15:V15"/>
    <mergeCell ref="W15:Z15"/>
    <mergeCell ref="C16:D16"/>
    <mergeCell ref="G16:J16"/>
    <mergeCell ref="B23:N23"/>
    <mergeCell ref="B24:N24"/>
    <mergeCell ref="B25:F25"/>
    <mergeCell ref="C17:D17"/>
    <mergeCell ref="G17:J17"/>
    <mergeCell ref="B19:N19"/>
    <mergeCell ref="B20:N20"/>
    <mergeCell ref="B21:N21"/>
    <mergeCell ref="B22:N22"/>
  </mergeCells>
  <phoneticPr fontId="2"/>
  <printOptions horizontalCentered="1"/>
  <pageMargins left="0.23622047244094491" right="0.23622047244094491" top="0.55118110236220474" bottom="0.35433070866141736" header="0.31496062992125984" footer="0.11811023622047245"/>
  <pageSetup paperSize="9" scale="9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最初に必ず一読ください</vt:lpstr>
      <vt:lpstr>活動計画書(必須)</vt:lpstr>
      <vt:lpstr>食事注文書(1日目・2日目)</vt:lpstr>
      <vt:lpstr>食事注文書(3日目・4日目)</vt:lpstr>
      <vt:lpstr>領収書（必須）</vt:lpstr>
      <vt:lpstr>弁当おやつ（希望あれば必須）</vt:lpstr>
      <vt:lpstr>アレルギー申告書（できるだけ早く）</vt:lpstr>
      <vt:lpstr>'アレルギー申告書（できるだけ早く）'!Print_Area</vt:lpstr>
      <vt:lpstr>'活動計画書(必須)'!Print_Area</vt:lpstr>
      <vt:lpstr>'食事注文書(1日目・2日目)'!Print_Area</vt:lpstr>
      <vt:lpstr>'食事注文書(3日目・4日目)'!Print_Area</vt:lpstr>
      <vt:lpstr>'弁当おやつ（希望あれば必須）'!Print_Area</vt:lpstr>
      <vt:lpstr>'領収書（必須）'!Print_Area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千葉自然学校</dc:creator>
  <cp:lastModifiedBy>nagata</cp:lastModifiedBy>
  <cp:lastPrinted>2026-03-05T05:35:46Z</cp:lastPrinted>
  <dcterms:created xsi:type="dcterms:W3CDTF">2006-03-03T12:46:34Z</dcterms:created>
  <dcterms:modified xsi:type="dcterms:W3CDTF">2026-03-05T05:36:01Z</dcterms:modified>
</cp:coreProperties>
</file>